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管理課\教科書\☆1　教科書採択一般\03採択等説明会 &amp; 採択及び需要数報告依頼\R05  ★\02_採択及び需要数報告依頼（未）\03_文科留意事項通知受けて再修正  ←☆☆☆需要票最新版作成フォルダ\02_需要票（都立特支以外）（更新済・ck済）\"/>
    </mc:Choice>
  </mc:AlternateContent>
  <bookViews>
    <workbookView xWindow="0" yWindow="0" windowWidth="19590" windowHeight="10830" tabRatio="899"/>
  </bookViews>
  <sheets>
    <sheet name="(※)各学校が作成する書類内訳" sheetId="12" r:id="rId1"/>
    <sheet name="検定(記入例)" sheetId="18" r:id="rId2"/>
    <sheet name="検定(入力用) " sheetId="19" r:id="rId3"/>
    <sheet name="(参考)教科書一覧" sheetId="20" r:id="rId4"/>
    <sheet name="著作(記入例)" sheetId="8" r:id="rId5"/>
    <sheet name="著作(入力用)" sheetId="9" r:id="rId6"/>
    <sheet name="別表(記入例)" sheetId="10" r:id="rId7"/>
    <sheet name="別表(入力用)" sheetId="11" r:id="rId8"/>
  </sheets>
  <definedNames>
    <definedName name="_xlnm._FilterDatabase" localSheetId="3" hidden="1">'(参考)教科書一覧'!$B$1:$E$1</definedName>
    <definedName name="_xlnm.Print_Area" localSheetId="0">'(※)各学校が作成する書類内訳'!$A$1:$J$11</definedName>
    <definedName name="_xlnm.Print_Area" localSheetId="1">'検定(記入例)'!$A$1:$Y$35</definedName>
    <definedName name="_xlnm.Print_Area" localSheetId="2">'検定(入力用) '!$A$1:$O$64</definedName>
    <definedName name="_xlnm.Print_Area" localSheetId="4">'著作(記入例)'!$A$1:$U$19</definedName>
    <definedName name="_xlnm.Print_Area" localSheetId="5">'著作(入力用)'!$A$1:$O$44</definedName>
    <definedName name="_xlnm.Print_Area" localSheetId="6">'別表(記入例)'!$B$1:$W$58</definedName>
    <definedName name="_xlnm.Print_Area" localSheetId="7">'別表(入力用)'!$A$1:$U$163</definedName>
    <definedName name="_xlnm.Print_Titles" localSheetId="2">'検定(入力用) '!$1:$7</definedName>
    <definedName name="_xlnm.Print_Titles" localSheetId="4">'著作(記入例)'!$2:$9</definedName>
    <definedName name="_xlnm.Print_Titles" localSheetId="5">'著作(入力用)'!$1:$8</definedName>
    <definedName name="_xlnm.Print_Titles" localSheetId="6">'別表(記入例)'!$6:$6</definedName>
    <definedName name="_xlnm.Print_Titles" localSheetId="7">'別表(入力用)'!$4:$4</definedName>
  </definedNames>
  <calcPr calcId="162913"/>
</workbook>
</file>

<file path=xl/calcChain.xml><?xml version="1.0" encoding="utf-8"?>
<calcChain xmlns="http://schemas.openxmlformats.org/spreadsheetml/2006/main">
  <c r="N63" i="19" l="1"/>
  <c r="M63" i="19"/>
  <c r="L63" i="19"/>
  <c r="K63" i="19"/>
  <c r="J63" i="19"/>
  <c r="I63" i="19"/>
  <c r="O63" i="19" s="1"/>
  <c r="N62" i="19"/>
  <c r="N64" i="19" s="1"/>
  <c r="M62" i="19"/>
  <c r="M64" i="19" s="1"/>
  <c r="L62" i="19"/>
  <c r="L64" i="19" s="1"/>
  <c r="K62" i="19"/>
  <c r="K64" i="19" s="1"/>
  <c r="J62" i="19"/>
  <c r="J64" i="19" s="1"/>
  <c r="I62" i="19"/>
  <c r="I64" i="19" s="1"/>
  <c r="O64" i="19" s="1"/>
  <c r="N61" i="19"/>
  <c r="M61" i="19"/>
  <c r="L61" i="19"/>
  <c r="K61" i="19"/>
  <c r="J61" i="19"/>
  <c r="I61" i="19"/>
  <c r="O61" i="19" s="1"/>
  <c r="O60" i="19"/>
  <c r="O59" i="19"/>
  <c r="F59" i="19"/>
  <c r="C59" i="19"/>
  <c r="N58" i="19"/>
  <c r="M58" i="19"/>
  <c r="L58" i="19"/>
  <c r="K58" i="19"/>
  <c r="J58" i="19"/>
  <c r="I58" i="19"/>
  <c r="O58" i="19" s="1"/>
  <c r="O57" i="19"/>
  <c r="O56" i="19"/>
  <c r="F56" i="19"/>
  <c r="C56" i="19"/>
  <c r="N55" i="19"/>
  <c r="M55" i="19"/>
  <c r="L55" i="19"/>
  <c r="K55" i="19"/>
  <c r="J55" i="19"/>
  <c r="I55" i="19"/>
  <c r="O55" i="19" s="1"/>
  <c r="O54" i="19"/>
  <c r="O53" i="19"/>
  <c r="F53" i="19"/>
  <c r="C53" i="19"/>
  <c r="N52" i="19"/>
  <c r="M52" i="19"/>
  <c r="L52" i="19"/>
  <c r="K52" i="19"/>
  <c r="J52" i="19"/>
  <c r="I52" i="19"/>
  <c r="O52" i="19" s="1"/>
  <c r="O51" i="19"/>
  <c r="O50" i="19"/>
  <c r="F50" i="19"/>
  <c r="C50" i="19"/>
  <c r="N49" i="19"/>
  <c r="M49" i="19"/>
  <c r="L49" i="19"/>
  <c r="K49" i="19"/>
  <c r="J49" i="19"/>
  <c r="I49" i="19"/>
  <c r="O49" i="19" s="1"/>
  <c r="O48" i="19"/>
  <c r="O47" i="19"/>
  <c r="F47" i="19"/>
  <c r="C47" i="19"/>
  <c r="N46" i="19"/>
  <c r="M46" i="19"/>
  <c r="L46" i="19"/>
  <c r="K46" i="19"/>
  <c r="J46" i="19"/>
  <c r="I46" i="19"/>
  <c r="O46" i="19" s="1"/>
  <c r="O45" i="19"/>
  <c r="O44" i="19"/>
  <c r="F44" i="19"/>
  <c r="C44" i="19"/>
  <c r="N43" i="19"/>
  <c r="M43" i="19"/>
  <c r="L43" i="19"/>
  <c r="K43" i="19"/>
  <c r="J43" i="19"/>
  <c r="I43" i="19"/>
  <c r="O43" i="19" s="1"/>
  <c r="O42" i="19"/>
  <c r="O41" i="19"/>
  <c r="F41" i="19"/>
  <c r="C41" i="19"/>
  <c r="N40" i="19"/>
  <c r="M40" i="19"/>
  <c r="L40" i="19"/>
  <c r="K40" i="19"/>
  <c r="J40" i="19"/>
  <c r="I40" i="19"/>
  <c r="O40" i="19" s="1"/>
  <c r="O39" i="19"/>
  <c r="O38" i="19"/>
  <c r="F38" i="19"/>
  <c r="C38" i="19"/>
  <c r="N37" i="19"/>
  <c r="M37" i="19"/>
  <c r="L37" i="19"/>
  <c r="K37" i="19"/>
  <c r="J37" i="19"/>
  <c r="I37" i="19"/>
  <c r="O37" i="19" s="1"/>
  <c r="O36" i="19"/>
  <c r="O35" i="19"/>
  <c r="F35" i="19"/>
  <c r="C35" i="19"/>
  <c r="N34" i="19"/>
  <c r="M34" i="19"/>
  <c r="L34" i="19"/>
  <c r="K34" i="19"/>
  <c r="J34" i="19"/>
  <c r="I34" i="19"/>
  <c r="O34" i="19" s="1"/>
  <c r="O33" i="19"/>
  <c r="O32" i="19"/>
  <c r="F32" i="19"/>
  <c r="C32" i="19"/>
  <c r="N31" i="19"/>
  <c r="M31" i="19"/>
  <c r="L31" i="19"/>
  <c r="K31" i="19"/>
  <c r="J31" i="19"/>
  <c r="I31" i="19"/>
  <c r="O31" i="19" s="1"/>
  <c r="O30" i="19"/>
  <c r="O29" i="19"/>
  <c r="F29" i="19"/>
  <c r="C29" i="19"/>
  <c r="N28" i="19"/>
  <c r="M28" i="19"/>
  <c r="L28" i="19"/>
  <c r="K28" i="19"/>
  <c r="J28" i="19"/>
  <c r="I28" i="19"/>
  <c r="O28" i="19" s="1"/>
  <c r="O27" i="19"/>
  <c r="O26" i="19"/>
  <c r="F26" i="19"/>
  <c r="C26" i="19"/>
  <c r="N25" i="19"/>
  <c r="M25" i="19"/>
  <c r="L25" i="19"/>
  <c r="K25" i="19"/>
  <c r="J25" i="19"/>
  <c r="I25" i="19"/>
  <c r="O25" i="19" s="1"/>
  <c r="O24" i="19"/>
  <c r="O23" i="19"/>
  <c r="F23" i="19"/>
  <c r="C23" i="19"/>
  <c r="N22" i="19"/>
  <c r="M22" i="19"/>
  <c r="L22" i="19"/>
  <c r="K22" i="19"/>
  <c r="J22" i="19"/>
  <c r="I22" i="19"/>
  <c r="O22" i="19" s="1"/>
  <c r="O21" i="19"/>
  <c r="O20" i="19"/>
  <c r="F20" i="19"/>
  <c r="C20" i="19"/>
  <c r="N19" i="19"/>
  <c r="M19" i="19"/>
  <c r="L19" i="19"/>
  <c r="K19" i="19"/>
  <c r="J19" i="19"/>
  <c r="I19" i="19"/>
  <c r="O19" i="19" s="1"/>
  <c r="O18" i="19"/>
  <c r="O17" i="19"/>
  <c r="F17" i="19"/>
  <c r="C17" i="19"/>
  <c r="N16" i="19"/>
  <c r="M16" i="19"/>
  <c r="L16" i="19"/>
  <c r="K16" i="19"/>
  <c r="J16" i="19"/>
  <c r="I16" i="19"/>
  <c r="O16" i="19" s="1"/>
  <c r="O15" i="19"/>
  <c r="O14" i="19"/>
  <c r="F14" i="19"/>
  <c r="C14" i="19"/>
  <c r="N13" i="19"/>
  <c r="M13" i="19"/>
  <c r="L13" i="19"/>
  <c r="K13" i="19"/>
  <c r="J13" i="19"/>
  <c r="I13" i="19"/>
  <c r="O13" i="19" s="1"/>
  <c r="O12" i="19"/>
  <c r="O11" i="19"/>
  <c r="F11" i="19"/>
  <c r="C11" i="19"/>
  <c r="N10" i="19"/>
  <c r="M10" i="19"/>
  <c r="L10" i="19"/>
  <c r="K10" i="19"/>
  <c r="J10" i="19"/>
  <c r="I10" i="19"/>
  <c r="O10" i="19" s="1"/>
  <c r="O9" i="19"/>
  <c r="O8" i="19"/>
  <c r="F8" i="19"/>
  <c r="C8" i="19"/>
  <c r="O34" i="18"/>
  <c r="N34" i="18"/>
  <c r="M34" i="18"/>
  <c r="L34" i="18"/>
  <c r="K34" i="18"/>
  <c r="J34" i="18"/>
  <c r="P34" i="18" s="1"/>
  <c r="O33" i="18"/>
  <c r="O35" i="18" s="1"/>
  <c r="N33" i="18"/>
  <c r="N35" i="18" s="1"/>
  <c r="M33" i="18"/>
  <c r="M35" i="18" s="1"/>
  <c r="L33" i="18"/>
  <c r="L35" i="18" s="1"/>
  <c r="K33" i="18"/>
  <c r="K35" i="18" s="1"/>
  <c r="J33" i="18"/>
  <c r="J35" i="18" s="1"/>
  <c r="P35" i="18" s="1"/>
  <c r="P32" i="18"/>
  <c r="P31" i="18"/>
  <c r="P30" i="18"/>
  <c r="O27" i="18"/>
  <c r="N27" i="18"/>
  <c r="M27" i="18"/>
  <c r="L27" i="18"/>
  <c r="K27" i="18"/>
  <c r="J27" i="18"/>
  <c r="P27" i="18" s="1"/>
  <c r="P26" i="18"/>
  <c r="P25" i="18"/>
  <c r="O24" i="18"/>
  <c r="N24" i="18"/>
  <c r="M24" i="18"/>
  <c r="L24" i="18"/>
  <c r="K24" i="18"/>
  <c r="J24" i="18"/>
  <c r="P24" i="18" s="1"/>
  <c r="P23" i="18"/>
  <c r="P22" i="18"/>
  <c r="O21" i="18"/>
  <c r="N21" i="18"/>
  <c r="M21" i="18"/>
  <c r="L21" i="18"/>
  <c r="K21" i="18"/>
  <c r="J21" i="18"/>
  <c r="P21" i="18" s="1"/>
  <c r="P20" i="18"/>
  <c r="P19" i="18"/>
  <c r="O18" i="18"/>
  <c r="N18" i="18"/>
  <c r="M18" i="18"/>
  <c r="L18" i="18"/>
  <c r="K18" i="18"/>
  <c r="J18" i="18"/>
  <c r="P18" i="18" s="1"/>
  <c r="P17" i="18"/>
  <c r="P16" i="18"/>
  <c r="O15" i="18"/>
  <c r="N15" i="18"/>
  <c r="M15" i="18"/>
  <c r="L15" i="18"/>
  <c r="K15" i="18"/>
  <c r="J15" i="18"/>
  <c r="P15" i="18" s="1"/>
  <c r="P14" i="18"/>
  <c r="P13" i="18"/>
  <c r="N12" i="18"/>
  <c r="L12" i="18"/>
  <c r="J12" i="18"/>
  <c r="P12" i="18" s="1"/>
  <c r="P11" i="18"/>
  <c r="P10" i="18"/>
  <c r="P33" i="18" l="1"/>
  <c r="O62" i="19"/>
  <c r="L10" i="9" l="1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C24" i="11"/>
  <c r="C23" i="11"/>
  <c r="C22" i="11"/>
  <c r="C21" i="11"/>
  <c r="C20" i="11"/>
  <c r="C19" i="11"/>
  <c r="C14" i="11"/>
  <c r="C13" i="11"/>
  <c r="C12" i="11"/>
  <c r="C11" i="11"/>
  <c r="C10" i="11"/>
  <c r="C9" i="11"/>
  <c r="J42" i="9"/>
  <c r="K42" i="9"/>
  <c r="L9" i="9"/>
  <c r="J15" i="8"/>
  <c r="I15" i="8"/>
  <c r="K14" i="8"/>
  <c r="K13" i="8"/>
  <c r="K12" i="8"/>
  <c r="K11" i="8"/>
  <c r="K10" i="8"/>
  <c r="K15" i="8" s="1"/>
  <c r="L42" i="9"/>
</calcChain>
</file>

<file path=xl/sharedStrings.xml><?xml version="1.0" encoding="utf-8"?>
<sst xmlns="http://schemas.openxmlformats.org/spreadsheetml/2006/main" count="769" uniqueCount="315">
  <si>
    <t>せいかつ</t>
    <phoneticPr fontId="2"/>
  </si>
  <si>
    <t>教出</t>
    <phoneticPr fontId="2"/>
  </si>
  <si>
    <t>小学音楽　音楽のおくりもの</t>
    <rPh sb="0" eb="1">
      <t>ショウ</t>
    </rPh>
    <rPh sb="1" eb="2">
      <t>ガク</t>
    </rPh>
    <rPh sb="2" eb="4">
      <t>オンガク</t>
    </rPh>
    <rPh sb="5" eb="7">
      <t>オンガク</t>
    </rPh>
    <phoneticPr fontId="2"/>
  </si>
  <si>
    <t>小学生の音楽</t>
    <rPh sb="0" eb="1">
      <t>ショウ</t>
    </rPh>
    <rPh sb="1" eb="2">
      <t>ガク</t>
    </rPh>
    <rPh sb="2" eb="3">
      <t>セイ</t>
    </rPh>
    <rPh sb="4" eb="6">
      <t>オンガク</t>
    </rPh>
    <phoneticPr fontId="2"/>
  </si>
  <si>
    <t>図工</t>
    <rPh sb="0" eb="2">
      <t>ズコウ</t>
    </rPh>
    <phoneticPr fontId="2"/>
  </si>
  <si>
    <t>開隆堂</t>
    <rPh sb="0" eb="1">
      <t>カイ</t>
    </rPh>
    <rPh sb="1" eb="2">
      <t>リュウ</t>
    </rPh>
    <rPh sb="2" eb="3">
      <t>ドウ</t>
    </rPh>
    <phoneticPr fontId="2"/>
  </si>
  <si>
    <t>図画工作</t>
    <rPh sb="0" eb="2">
      <t>ズガ</t>
    </rPh>
    <rPh sb="2" eb="4">
      <t>コウサク</t>
    </rPh>
    <phoneticPr fontId="2"/>
  </si>
  <si>
    <t>文教社</t>
    <rPh sb="0" eb="1">
      <t>ブン</t>
    </rPh>
    <rPh sb="1" eb="2">
      <t>キョウ</t>
    </rPh>
    <rPh sb="2" eb="3">
      <t>シャ</t>
    </rPh>
    <phoneticPr fontId="2"/>
  </si>
  <si>
    <t>光文</t>
    <rPh sb="1" eb="2">
      <t>ブン</t>
    </rPh>
    <phoneticPr fontId="2"/>
  </si>
  <si>
    <t>学研</t>
    <rPh sb="0" eb="2">
      <t>ガッケン</t>
    </rPh>
    <phoneticPr fontId="2"/>
  </si>
  <si>
    <t>小学校</t>
    <rPh sb="0" eb="3">
      <t>シ</t>
    </rPh>
    <phoneticPr fontId="2"/>
  </si>
  <si>
    <r>
      <t>学校整理番号</t>
    </r>
    <r>
      <rPr>
        <b/>
        <sz val="12"/>
        <rFont val="ＭＳ Ｐゴシック"/>
        <family val="3"/>
        <charset val="128"/>
      </rPr>
      <t>（</t>
    </r>
    <rPh sb="0" eb="2">
      <t>ガッコウ</t>
    </rPh>
    <rPh sb="2" eb="4">
      <t>セイリ</t>
    </rPh>
    <rPh sb="4" eb="6">
      <t>バンゴウ</t>
    </rPh>
    <phoneticPr fontId="2"/>
  </si>
  <si>
    <t>国 立</t>
    <rPh sb="0" eb="1">
      <t>クニ</t>
    </rPh>
    <rPh sb="2" eb="3">
      <t>リツ</t>
    </rPh>
    <phoneticPr fontId="2"/>
  </si>
  <si>
    <t>村　立　　市区町</t>
    <rPh sb="0" eb="1">
      <t>ムラ</t>
    </rPh>
    <rPh sb="2" eb="3">
      <t>リツ</t>
    </rPh>
    <rPh sb="5" eb="7">
      <t>シク</t>
    </rPh>
    <rPh sb="7" eb="8">
      <t>マチ</t>
    </rPh>
    <phoneticPr fontId="2"/>
  </si>
  <si>
    <t>私 立</t>
    <rPh sb="0" eb="1">
      <t>ワタシ</t>
    </rPh>
    <rPh sb="2" eb="3">
      <t>リツ</t>
    </rPh>
    <phoneticPr fontId="2"/>
  </si>
  <si>
    <t>学校名</t>
    <rPh sb="0" eb="2">
      <t>ガッコウ</t>
    </rPh>
    <rPh sb="2" eb="3">
      <t>メイ</t>
    </rPh>
    <phoneticPr fontId="2"/>
  </si>
  <si>
    <t>担当者名</t>
    <rPh sb="0" eb="3">
      <t>タントウシャ</t>
    </rPh>
    <rPh sb="3" eb="4">
      <t>ナ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</si>
  <si>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</si>
  <si>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</si>
  <si>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電　話</t>
    <rPh sb="0" eb="1">
      <t>デン</t>
    </rPh>
    <rPh sb="2" eb="3">
      <t>ハナシ</t>
    </rPh>
    <phoneticPr fontId="2"/>
  </si>
  <si>
    <t>教科書</t>
    <rPh sb="0" eb="3">
      <t>キ</t>
    </rPh>
    <phoneticPr fontId="2"/>
  </si>
  <si>
    <t>発行者の</t>
    <rPh sb="0" eb="3">
      <t>ハッコウシャ</t>
    </rPh>
    <phoneticPr fontId="2"/>
  </si>
  <si>
    <t>教科書名</t>
    <rPh sb="0" eb="3">
      <t>キ</t>
    </rPh>
    <rPh sb="3" eb="4">
      <t>ナ</t>
    </rPh>
    <phoneticPr fontId="2"/>
  </si>
  <si>
    <t>需　要　数</t>
    <rPh sb="0" eb="1">
      <t>モトメ</t>
    </rPh>
    <rPh sb="2" eb="3">
      <t>ヨウ</t>
    </rPh>
    <rPh sb="4" eb="5">
      <t>カズ</t>
    </rPh>
    <phoneticPr fontId="2"/>
  </si>
  <si>
    <t>種　 目</t>
    <rPh sb="0" eb="1">
      <t>タネ</t>
    </rPh>
    <rPh sb="3" eb="4">
      <t>メ</t>
    </rPh>
    <phoneticPr fontId="2"/>
  </si>
  <si>
    <t>番号</t>
    <rPh sb="0" eb="2">
      <t>バンゴウ</t>
    </rPh>
    <phoneticPr fontId="2"/>
  </si>
  <si>
    <t>略称</t>
    <rPh sb="0" eb="2">
      <t>リャクショウ</t>
    </rPh>
    <phoneticPr fontId="2"/>
  </si>
  <si>
    <t>（シリーズ）</t>
    <phoneticPr fontId="2"/>
  </si>
  <si>
    <t>２学年用</t>
    <rPh sb="1" eb="4">
      <t>ガクネンヨウ</t>
    </rPh>
    <phoneticPr fontId="2"/>
  </si>
  <si>
    <t>３学年用</t>
    <rPh sb="1" eb="4">
      <t>ガクネンヨウ</t>
    </rPh>
    <phoneticPr fontId="2"/>
  </si>
  <si>
    <t>４学年用</t>
    <rPh sb="1" eb="4">
      <t>ガクネンヨウ</t>
    </rPh>
    <phoneticPr fontId="2"/>
  </si>
  <si>
    <t>５学年用</t>
    <rPh sb="1" eb="4">
      <t>ガクネンヨウ</t>
    </rPh>
    <phoneticPr fontId="2"/>
  </si>
  <si>
    <t>６学年用</t>
    <rPh sb="1" eb="4">
      <t>ガクネンヨウ</t>
    </rPh>
    <phoneticPr fontId="2"/>
  </si>
  <si>
    <t>計</t>
    <rPh sb="0" eb="1">
      <t>ケイ</t>
    </rPh>
    <phoneticPr fontId="2"/>
  </si>
  <si>
    <t>国語</t>
    <rPh sb="0" eb="2">
      <t>コクゴ</t>
    </rPh>
    <phoneticPr fontId="2"/>
  </si>
  <si>
    <t>児</t>
    <rPh sb="0" eb="1">
      <t>ジ</t>
    </rPh>
    <phoneticPr fontId="2"/>
  </si>
  <si>
    <t>教</t>
    <rPh sb="0" eb="1">
      <t>キョウ</t>
    </rPh>
    <phoneticPr fontId="2"/>
  </si>
  <si>
    <t>書写</t>
    <rPh sb="0" eb="2">
      <t>ショシャ</t>
    </rPh>
    <phoneticPr fontId="2"/>
  </si>
  <si>
    <t>社会</t>
    <rPh sb="0" eb="2">
      <t>シャカイ</t>
    </rPh>
    <phoneticPr fontId="2"/>
  </si>
  <si>
    <t>地図</t>
    <rPh sb="0" eb="2">
      <t>チズ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</si>
  <si>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</si>
  <si>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</si>
  <si>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</si>
  <si>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</si>
  <si>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家庭</t>
    <rPh sb="0" eb="2">
      <t>カテイ</t>
    </rPh>
    <phoneticPr fontId="2"/>
  </si>
  <si>
    <t>保健</t>
    <rPh sb="0" eb="2">
      <t>ホケン</t>
    </rPh>
    <phoneticPr fontId="2"/>
  </si>
  <si>
    <t>総　計</t>
    <rPh sb="0" eb="1">
      <t>フサ</t>
    </rPh>
    <rPh sb="2" eb="3">
      <t>ケイ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</si>
  <si>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</si>
  <si>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検定済年</t>
    <rPh sb="0" eb="2">
      <t>ケンテイ</t>
    </rPh>
    <rPh sb="2" eb="3">
      <t>ス</t>
    </rPh>
    <rPh sb="3" eb="4">
      <t>ネン</t>
    </rPh>
    <phoneticPr fontId="2"/>
  </si>
  <si>
    <t>教科名</t>
    <rPh sb="0" eb="2">
      <t>キョウカ</t>
    </rPh>
    <rPh sb="2" eb="3">
      <t>メイ</t>
    </rPh>
    <phoneticPr fontId="2"/>
  </si>
  <si>
    <t>発行者番号</t>
    <rPh sb="0" eb="3">
      <t>ハッコウシャ</t>
    </rPh>
    <rPh sb="3" eb="5">
      <t>バンゴウ</t>
    </rPh>
    <phoneticPr fontId="2"/>
  </si>
  <si>
    <t>発行者略称</t>
    <rPh sb="0" eb="3">
      <t>ハッコウシャ</t>
    </rPh>
    <rPh sb="3" eb="5">
      <t>リャクショウ</t>
    </rPh>
    <phoneticPr fontId="2"/>
  </si>
  <si>
    <t>教科書名</t>
    <rPh sb="0" eb="3">
      <t>キョウカショ</t>
    </rPh>
    <rPh sb="3" eb="4">
      <t>メイ</t>
    </rPh>
    <phoneticPr fontId="2"/>
  </si>
  <si>
    <t>東書</t>
    <rPh sb="0" eb="1">
      <t>ヒガシ</t>
    </rPh>
    <rPh sb="1" eb="2">
      <t>ショ</t>
    </rPh>
    <phoneticPr fontId="2"/>
  </si>
  <si>
    <t>教出</t>
    <rPh sb="0" eb="1">
      <t>キョウ</t>
    </rPh>
    <rPh sb="1" eb="2">
      <t>シュツ</t>
    </rPh>
    <phoneticPr fontId="2"/>
  </si>
  <si>
    <t>東書</t>
    <rPh sb="0" eb="1">
      <t>トウ</t>
    </rPh>
    <rPh sb="1" eb="2">
      <t>ショ</t>
    </rPh>
    <phoneticPr fontId="2"/>
  </si>
  <si>
    <t>教出</t>
    <rPh sb="0" eb="1">
      <t>キョウ</t>
    </rPh>
    <rPh sb="1" eb="2">
      <t>デ</t>
    </rPh>
    <phoneticPr fontId="2"/>
  </si>
  <si>
    <t>東書</t>
    <phoneticPr fontId="2"/>
  </si>
  <si>
    <t>帝国</t>
    <rPh sb="0" eb="2">
      <t>テイコク</t>
    </rPh>
    <phoneticPr fontId="2"/>
  </si>
  <si>
    <t>啓林館</t>
    <rPh sb="0" eb="3">
      <t>ケイリンカン</t>
    </rPh>
    <phoneticPr fontId="2"/>
  </si>
  <si>
    <t>教芸</t>
    <rPh sb="0" eb="1">
      <t>キョウ</t>
    </rPh>
    <rPh sb="1" eb="2">
      <t>ゲイ</t>
    </rPh>
    <phoneticPr fontId="2"/>
  </si>
  <si>
    <t>光村</t>
    <rPh sb="0" eb="2">
      <t>ミツムラ</t>
    </rPh>
    <phoneticPr fontId="2"/>
  </si>
  <si>
    <t>学図</t>
    <rPh sb="0" eb="1">
      <t>ガク</t>
    </rPh>
    <rPh sb="1" eb="2">
      <t>ズ</t>
    </rPh>
    <phoneticPr fontId="2"/>
  </si>
  <si>
    <t>ひろがる言葉　小学国語</t>
    <rPh sb="4" eb="6">
      <t>コトバ</t>
    </rPh>
    <rPh sb="7" eb="8">
      <t>ショウ</t>
    </rPh>
    <rPh sb="8" eb="9">
      <t>ガク</t>
    </rPh>
    <rPh sb="9" eb="11">
      <t>コクゴ</t>
    </rPh>
    <phoneticPr fontId="2"/>
  </si>
  <si>
    <t>書写</t>
    <rPh sb="0" eb="1">
      <t>ショ</t>
    </rPh>
    <rPh sb="1" eb="2">
      <t>シャ</t>
    </rPh>
    <phoneticPr fontId="2"/>
  </si>
  <si>
    <t>小学　書写</t>
    <rPh sb="0" eb="1">
      <t>ショウ</t>
    </rPh>
    <rPh sb="1" eb="2">
      <t>ガク</t>
    </rPh>
    <rPh sb="3" eb="4">
      <t>ショ</t>
    </rPh>
    <rPh sb="4" eb="5">
      <t>シャ</t>
    </rPh>
    <phoneticPr fontId="2"/>
  </si>
  <si>
    <t>日文</t>
    <rPh sb="0" eb="1">
      <t>ニチ</t>
    </rPh>
    <rPh sb="1" eb="2">
      <t>ブン</t>
    </rPh>
    <phoneticPr fontId="2"/>
  </si>
  <si>
    <t>小学社会</t>
    <rPh sb="0" eb="1">
      <t>ショウ</t>
    </rPh>
    <rPh sb="1" eb="2">
      <t>ガク</t>
    </rPh>
    <rPh sb="2" eb="4">
      <t>シャカイ</t>
    </rPh>
    <phoneticPr fontId="2"/>
  </si>
  <si>
    <t>日文</t>
    <phoneticPr fontId="2"/>
  </si>
  <si>
    <t>大日本</t>
    <rPh sb="0" eb="1">
      <t>ダイ</t>
    </rPh>
    <rPh sb="1" eb="3">
      <t>ニホン</t>
    </rPh>
    <phoneticPr fontId="2"/>
  </si>
  <si>
    <t>みんなと学ぶ　小学校　算数</t>
    <rPh sb="4" eb="5">
      <t>マナ</t>
    </rPh>
    <rPh sb="7" eb="10">
      <t>ショウガッコウ</t>
    </rPh>
    <rPh sb="11" eb="13">
      <t>サンスウ</t>
    </rPh>
    <phoneticPr fontId="2"/>
  </si>
  <si>
    <t>小学算数</t>
    <rPh sb="0" eb="1">
      <t>ショウ</t>
    </rPh>
    <rPh sb="1" eb="2">
      <t>ガク</t>
    </rPh>
    <rPh sb="2" eb="4">
      <t>サンスウ</t>
    </rPh>
    <phoneticPr fontId="2"/>
  </si>
  <si>
    <t>わくわく　算数</t>
    <rPh sb="5" eb="7">
      <t>サンスウ</t>
    </rPh>
    <phoneticPr fontId="2"/>
  </si>
  <si>
    <t>信教</t>
    <rPh sb="0" eb="1">
      <t>シン</t>
    </rPh>
    <rPh sb="1" eb="2">
      <t>キョウ</t>
    </rPh>
    <phoneticPr fontId="2"/>
  </si>
  <si>
    <t>わくわく理科</t>
    <rPh sb="4" eb="6">
      <t>リカ</t>
    </rPh>
    <phoneticPr fontId="2"/>
  </si>
  <si>
    <t>みんなとまなぶ　しょうがっこう　せいかつ</t>
    <phoneticPr fontId="2"/>
  </si>
  <si>
    <t>１学年用</t>
    <phoneticPr fontId="2"/>
  </si>
  <si>
    <t>）</t>
    <phoneticPr fontId="2"/>
  </si>
  <si>
    <t>記入例</t>
    <rPh sb="0" eb="2">
      <t>キニュウ</t>
    </rPh>
    <rPh sb="2" eb="3">
      <t>レイ</t>
    </rPh>
    <phoneticPr fontId="2"/>
  </si>
  <si>
    <t>東京小学校</t>
    <rPh sb="0" eb="2">
      <t>トウキョウ</t>
    </rPh>
    <rPh sb="2" eb="3">
      <t>ショウ</t>
    </rPh>
    <rPh sb="3" eb="5">
      <t>ガッコウ</t>
    </rPh>
    <phoneticPr fontId="2"/>
  </si>
  <si>
    <t>新宿　太郎</t>
    <rPh sb="0" eb="2">
      <t>シンジュク</t>
    </rPh>
    <rPh sb="3" eb="5">
      <t>タロウ</t>
    </rPh>
    <phoneticPr fontId="2"/>
  </si>
  <si>
    <t>上段「児」は児童用</t>
    <rPh sb="0" eb="2">
      <t>ジョウダン</t>
    </rPh>
    <rPh sb="3" eb="4">
      <t>ジ</t>
    </rPh>
    <rPh sb="6" eb="9">
      <t>ジドウヨウ</t>
    </rPh>
    <phoneticPr fontId="2"/>
  </si>
  <si>
    <t>下段「教」は教員用</t>
    <rPh sb="0" eb="2">
      <t>ゲダン</t>
    </rPh>
    <rPh sb="3" eb="4">
      <t>キョウ</t>
    </rPh>
    <rPh sb="6" eb="8">
      <t>キョウイン</t>
    </rPh>
    <rPh sb="8" eb="9">
      <t>ヨウ</t>
    </rPh>
    <phoneticPr fontId="2"/>
  </si>
  <si>
    <t>１学年用</t>
    <rPh sb="1" eb="4">
      <t>ガクネンヨウ</t>
    </rPh>
    <phoneticPr fontId="2"/>
  </si>
  <si>
    <t>いる場合は該当の児童数を減らす。</t>
  </si>
  <si>
    <t>省　　　略</t>
    <rPh sb="0" eb="1">
      <t>ショウ</t>
    </rPh>
    <rPh sb="4" eb="5">
      <t>リャク</t>
    </rPh>
    <phoneticPr fontId="2"/>
  </si>
  <si>
    <t>同じ学年の児童数は原則として同数とする。</t>
    <rPh sb="0" eb="1">
      <t>オナ</t>
    </rPh>
    <rPh sb="2" eb="4">
      <t>ガクネン</t>
    </rPh>
    <rPh sb="5" eb="7">
      <t>ジドウ</t>
    </rPh>
    <rPh sb="7" eb="8">
      <t>スウ</t>
    </rPh>
    <rPh sb="9" eb="11">
      <t>ゲンソク</t>
    </rPh>
    <rPh sb="14" eb="16">
      <t>ドウスウ</t>
    </rPh>
    <phoneticPr fontId="2"/>
  </si>
  <si>
    <t>未来をひらく　小学理科</t>
    <rPh sb="0" eb="2">
      <t>ミライ</t>
    </rPh>
    <rPh sb="7" eb="8">
      <t>ショウ</t>
    </rPh>
    <rPh sb="8" eb="9">
      <t>ガク</t>
    </rPh>
    <rPh sb="9" eb="11">
      <t>リカ</t>
    </rPh>
    <phoneticPr fontId="2"/>
  </si>
  <si>
    <t>楽しい理科</t>
    <rPh sb="0" eb="1">
      <t>タノ</t>
    </rPh>
    <rPh sb="3" eb="5">
      <t>リカ</t>
    </rPh>
    <phoneticPr fontId="2"/>
  </si>
  <si>
    <t>道徳</t>
    <rPh sb="0" eb="2">
      <t>ドウトク</t>
    </rPh>
    <phoneticPr fontId="2"/>
  </si>
  <si>
    <t>小学道徳　はばたこう明日へ</t>
    <rPh sb="0" eb="2">
      <t>ショウガク</t>
    </rPh>
    <rPh sb="2" eb="4">
      <t>ドウトク</t>
    </rPh>
    <rPh sb="10" eb="12">
      <t>アス</t>
    </rPh>
    <phoneticPr fontId="2"/>
  </si>
  <si>
    <t>道徳　きみが　いちばん　ひかるとき</t>
    <rPh sb="0" eb="2">
      <t>ドウトク</t>
    </rPh>
    <phoneticPr fontId="2"/>
  </si>
  <si>
    <t>小学道徳　生きる力　</t>
    <rPh sb="0" eb="2">
      <t>ショウガク</t>
    </rPh>
    <rPh sb="2" eb="4">
      <t>ドウトク</t>
    </rPh>
    <rPh sb="5" eb="6">
      <t>イ</t>
    </rPh>
    <rPh sb="8" eb="9">
      <t>チカラ</t>
    </rPh>
    <phoneticPr fontId="2"/>
  </si>
  <si>
    <t>光文</t>
    <rPh sb="0" eb="1">
      <t>ミツ</t>
    </rPh>
    <rPh sb="1" eb="2">
      <t>ブン</t>
    </rPh>
    <phoneticPr fontId="2"/>
  </si>
  <si>
    <t>小学道徳　ゆたかな心</t>
    <rPh sb="0" eb="2">
      <t>ショウガク</t>
    </rPh>
    <rPh sb="2" eb="4">
      <t>ドウトク</t>
    </rPh>
    <rPh sb="9" eb="10">
      <t>ココロ</t>
    </rPh>
    <phoneticPr fontId="2"/>
  </si>
  <si>
    <t>みんなと学ぶ　小学校理科</t>
    <rPh sb="4" eb="5">
      <t>マナ</t>
    </rPh>
    <rPh sb="7" eb="10">
      <t>ショウガッコウ</t>
    </rPh>
    <rPh sb="10" eb="12">
      <t>リカ</t>
    </rPh>
    <phoneticPr fontId="2"/>
  </si>
  <si>
    <t>小学保健　</t>
    <rPh sb="0" eb="1">
      <t>ショウ</t>
    </rPh>
    <rPh sb="1" eb="2">
      <t>ガク</t>
    </rPh>
    <rPh sb="2" eb="4">
      <t>ホケン</t>
    </rPh>
    <phoneticPr fontId="2"/>
  </si>
  <si>
    <t>英語</t>
    <rPh sb="0" eb="2">
      <t>エイゴ</t>
    </rPh>
    <phoneticPr fontId="2"/>
  </si>
  <si>
    <t>三省堂</t>
    <rPh sb="0" eb="3">
      <t>サンセイドウ</t>
    </rPh>
    <phoneticPr fontId="2"/>
  </si>
  <si>
    <t>教出</t>
    <rPh sb="0" eb="2">
      <t>キョウシュツ</t>
    </rPh>
    <phoneticPr fontId="2"/>
  </si>
  <si>
    <t>NEW HORIZON Elementary</t>
    <phoneticPr fontId="2"/>
  </si>
  <si>
    <t>Junior Sunshine</t>
    <phoneticPr fontId="2"/>
  </si>
  <si>
    <r>
      <t>O</t>
    </r>
    <r>
      <rPr>
        <sz val="11"/>
        <rFont val="ＭＳ Ｐゴシック"/>
        <family val="3"/>
        <charset val="128"/>
      </rPr>
      <t>NE WORLD Smiles</t>
    </r>
    <phoneticPr fontId="2"/>
  </si>
  <si>
    <t>Blue Sky elementary</t>
    <phoneticPr fontId="2"/>
  </si>
  <si>
    <t>CROWN Jr.</t>
    <phoneticPr fontId="2"/>
  </si>
  <si>
    <t>Here We Go!</t>
    <phoneticPr fontId="2"/>
  </si>
  <si>
    <t>２</t>
  </si>
  <si>
    <t>４</t>
  </si>
  <si>
    <t>９</t>
  </si>
  <si>
    <t>１１</t>
  </si>
  <si>
    <t>１５</t>
  </si>
  <si>
    <t>１７</t>
  </si>
  <si>
    <t>２６</t>
  </si>
  <si>
    <t>２７</t>
  </si>
  <si>
    <t>３８</t>
  </si>
  <si>
    <t>４６</t>
  </si>
  <si>
    <t>６１</t>
  </si>
  <si>
    <t>１１６</t>
  </si>
  <si>
    <t>２０７</t>
  </si>
  <si>
    <t>２０８</t>
  </si>
  <si>
    <t>２２４</t>
  </si>
  <si>
    <r>
      <t>学校整理番号</t>
    </r>
    <r>
      <rPr>
        <b/>
        <sz val="12"/>
        <color indexed="8"/>
        <rFont val="ＭＳ Ｐゴシック"/>
        <family val="3"/>
        <charset val="128"/>
      </rPr>
      <t>（</t>
    </r>
    <rPh sb="0" eb="2">
      <t>ガッコウ</t>
    </rPh>
    <rPh sb="2" eb="4">
      <t>セイリ</t>
    </rPh>
    <rPh sb="4" eb="6">
      <t>バンゴウ</t>
    </rPh>
    <phoneticPr fontId="2"/>
  </si>
  <si>
    <t>０３－５３２０－６８３４</t>
    <phoneticPr fontId="2"/>
  </si>
  <si>
    <t>ただし、教科用特定図書を使用する児童が</t>
    <rPh sb="4" eb="6">
      <t>キョウカ</t>
    </rPh>
    <rPh sb="6" eb="7">
      <t>ヨウ</t>
    </rPh>
    <rPh sb="7" eb="9">
      <t>トクテイ</t>
    </rPh>
    <rPh sb="9" eb="11">
      <t>トショ</t>
    </rPh>
    <rPh sb="12" eb="14">
      <t>シヨウ</t>
    </rPh>
    <rPh sb="16" eb="18">
      <t>ジドウ</t>
    </rPh>
    <phoneticPr fontId="2"/>
  </si>
  <si>
    <t>※教員用は有償のため真に必要な冊数を記入する。</t>
    <rPh sb="1" eb="3">
      <t>キョウイン</t>
    </rPh>
    <rPh sb="3" eb="4">
      <t>ヨウ</t>
    </rPh>
    <rPh sb="5" eb="7">
      <t>ユウショウ</t>
    </rPh>
    <rPh sb="10" eb="11">
      <t>シン</t>
    </rPh>
    <rPh sb="12" eb="14">
      <t>ヒツヨウ</t>
    </rPh>
    <rPh sb="15" eb="17">
      <t>サッスウ</t>
    </rPh>
    <rPh sb="18" eb="20">
      <t>キニュウ</t>
    </rPh>
    <phoneticPr fontId="2"/>
  </si>
  <si>
    <t>各総計は、自動で計算される。</t>
    <rPh sb="0" eb="1">
      <t>カク</t>
    </rPh>
    <rPh sb="1" eb="3">
      <t>ソウケイ</t>
    </rPh>
    <rPh sb="5" eb="7">
      <t>ジドウ</t>
    </rPh>
    <rPh sb="8" eb="10">
      <t>ケイサン</t>
    </rPh>
    <phoneticPr fontId="2"/>
  </si>
  <si>
    <t>網掛けのセルは、需要数報告の対象となる</t>
    <rPh sb="0" eb="2">
      <t>アミカ</t>
    </rPh>
    <rPh sb="8" eb="11">
      <t>ジュヨウスウ</t>
    </rPh>
    <rPh sb="11" eb="13">
      <t>ホウコク</t>
    </rPh>
    <rPh sb="14" eb="16">
      <t>タイショウ</t>
    </rPh>
    <phoneticPr fontId="2"/>
  </si>
  <si>
    <t>図画
工作</t>
    <rPh sb="0" eb="2">
      <t>ズガ</t>
    </rPh>
    <rPh sb="3" eb="5">
      <t>コウサク</t>
    </rPh>
    <phoneticPr fontId="2"/>
  </si>
  <si>
    <t>学年でないため、記入しない。</t>
    <rPh sb="8" eb="10">
      <t>キニュウ</t>
    </rPh>
    <phoneticPr fontId="2"/>
  </si>
  <si>
    <t>教出</t>
  </si>
  <si>
    <t>東書</t>
  </si>
  <si>
    <t>日文</t>
  </si>
  <si>
    <t>帝国</t>
  </si>
  <si>
    <t>新しい国語</t>
  </si>
  <si>
    <t>小学　書写</t>
  </si>
  <si>
    <t>小学社会</t>
  </si>
  <si>
    <t>楽しく学ぶ　小学生の地図帳　３・４・５・６年</t>
  </si>
  <si>
    <r>
      <rPr>
        <b/>
        <u/>
        <sz val="12"/>
        <rFont val="ＭＳ Ｐゴシック"/>
        <family val="3"/>
        <charset val="128"/>
      </rPr>
      <t>プルダウンのリストから発行者を選択</t>
    </r>
    <r>
      <rPr>
        <b/>
        <sz val="12"/>
        <rFont val="ＭＳ Ｐゴシック"/>
        <family val="3"/>
        <charset val="128"/>
      </rPr>
      <t>する。</t>
    </r>
    <rPh sb="11" eb="14">
      <t>ハッコウシャ</t>
    </rPh>
    <rPh sb="15" eb="17">
      <t>センタク</t>
    </rPh>
    <phoneticPr fontId="2"/>
  </si>
  <si>
    <t>教科書名等は自動で表示される。</t>
    <rPh sb="0" eb="3">
      <t>キョウカショ</t>
    </rPh>
    <rPh sb="3" eb="4">
      <t>メイ</t>
    </rPh>
    <rPh sb="4" eb="5">
      <t>トウ</t>
    </rPh>
    <rPh sb="6" eb="8">
      <t>ジドウ</t>
    </rPh>
    <rPh sb="9" eb="11">
      <t>ヒョウジ</t>
    </rPh>
    <phoneticPr fontId="2"/>
  </si>
  <si>
    <t>光村</t>
  </si>
  <si>
    <t>道徳　きみが　いちばん　ひかるとき</t>
  </si>
  <si>
    <t>　　　　　</t>
    <phoneticPr fontId="2"/>
  </si>
  <si>
    <t>著　作　小</t>
    <rPh sb="0" eb="1">
      <t>チョ</t>
    </rPh>
    <rPh sb="2" eb="3">
      <t>サク</t>
    </rPh>
    <rPh sb="4" eb="5">
      <t>ショウ</t>
    </rPh>
    <phoneticPr fontId="2"/>
  </si>
  <si>
    <r>
      <t>学校整理番号</t>
    </r>
    <r>
      <rPr>
        <b/>
        <sz val="12"/>
        <rFont val="ＭＳ Ｐゴシック"/>
        <family val="3"/>
        <charset val="128"/>
      </rPr>
      <t>（　333　)</t>
    </r>
    <rPh sb="0" eb="2">
      <t>ガッコウ</t>
    </rPh>
    <rPh sb="2" eb="4">
      <t>セイリ</t>
    </rPh>
    <rPh sb="4" eb="6">
      <t>バンゴウ</t>
    </rPh>
    <phoneticPr fontId="2"/>
  </si>
  <si>
    <t>新宿　一郎</t>
    <rPh sb="0" eb="2">
      <t>シンジュク</t>
    </rPh>
    <rPh sb="3" eb="5">
      <t>イチロウ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</si>
  <si>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</si>
  <si>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03-5320-6834</t>
    <phoneticPr fontId="2"/>
  </si>
  <si>
    <t>教科書の</t>
    <rPh sb="0" eb="3">
      <t>キョウカショ</t>
    </rPh>
    <phoneticPr fontId="2"/>
  </si>
  <si>
    <t>需要数</t>
    <rPh sb="0" eb="3">
      <t>ジュヨウスウ</t>
    </rPh>
    <phoneticPr fontId="2"/>
  </si>
  <si>
    <t>使用学年</t>
    <rPh sb="0" eb="2">
      <t>シヨウ</t>
    </rPh>
    <rPh sb="2" eb="4">
      <t>ガクネン</t>
    </rPh>
    <phoneticPr fontId="2"/>
  </si>
  <si>
    <t>記号</t>
    <rPh sb="0" eb="2">
      <t>キゴウ</t>
    </rPh>
    <phoneticPr fontId="2"/>
  </si>
  <si>
    <t>（分冊ごと）</t>
    <rPh sb="1" eb="3">
      <t>ブンサツ</t>
    </rPh>
    <phoneticPr fontId="2"/>
  </si>
  <si>
    <t>児童用</t>
    <rPh sb="0" eb="2">
      <t>ジドウ</t>
    </rPh>
    <rPh sb="2" eb="3">
      <t>ヨウ</t>
    </rPh>
    <phoneticPr fontId="2"/>
  </si>
  <si>
    <t>教員用</t>
    <rPh sb="0" eb="2">
      <t>キョウイン</t>
    </rPh>
    <rPh sb="2" eb="3">
      <t>ヨウ</t>
    </rPh>
    <phoneticPr fontId="2"/>
  </si>
  <si>
    <t>１年</t>
    <rPh sb="1" eb="2">
      <t>ネン</t>
    </rPh>
    <phoneticPr fontId="2"/>
  </si>
  <si>
    <t>教員用は有償のため真に必要な冊数を記入する。</t>
    <rPh sb="0" eb="2">
      <t>キョウイン</t>
    </rPh>
    <rPh sb="2" eb="3">
      <t>ヨウ</t>
    </rPh>
    <rPh sb="4" eb="6">
      <t>ユウショウ</t>
    </rPh>
    <rPh sb="9" eb="10">
      <t>シン</t>
    </rPh>
    <rPh sb="11" eb="13">
      <t>ヒツヨウ</t>
    </rPh>
    <rPh sb="14" eb="16">
      <t>サッスウ</t>
    </rPh>
    <rPh sb="17" eb="19">
      <t>キニュウ</t>
    </rPh>
    <phoneticPr fontId="2"/>
  </si>
  <si>
    <t>２</t>
    <phoneticPr fontId="2"/>
  </si>
  <si>
    <t>Ｃ－１２１</t>
    <phoneticPr fontId="2"/>
  </si>
  <si>
    <t>こくご　☆</t>
    <phoneticPr fontId="2"/>
  </si>
  <si>
    <t>１年、２年</t>
    <rPh sb="1" eb="2">
      <t>ネン</t>
    </rPh>
    <rPh sb="4" eb="5">
      <t>ネン</t>
    </rPh>
    <phoneticPr fontId="2"/>
  </si>
  <si>
    <t>１７</t>
    <phoneticPr fontId="2"/>
  </si>
  <si>
    <t>Ｃ－１２２</t>
    <phoneticPr fontId="2"/>
  </si>
  <si>
    <t>さんすう　☆☆（１）</t>
    <phoneticPr fontId="2"/>
  </si>
  <si>
    <t>３年、４年</t>
    <rPh sb="1" eb="2">
      <t>ネン</t>
    </rPh>
    <rPh sb="4" eb="5">
      <t>ネン</t>
    </rPh>
    <phoneticPr fontId="2"/>
  </si>
  <si>
    <t>Ｃ－１２３</t>
    <phoneticPr fontId="2"/>
  </si>
  <si>
    <t>さんすう　☆☆（２）</t>
    <phoneticPr fontId="2"/>
  </si>
  <si>
    <t>分冊になっているものは、分冊ごとに全ての分冊を記入する。</t>
    <rPh sb="0" eb="2">
      <t>ブンサツ</t>
    </rPh>
    <rPh sb="12" eb="14">
      <t>ブンサツ</t>
    </rPh>
    <rPh sb="17" eb="18">
      <t>スベ</t>
    </rPh>
    <rPh sb="20" eb="22">
      <t>ブンサツ</t>
    </rPh>
    <rPh sb="23" eb="25">
      <t>キニュウ</t>
    </rPh>
    <phoneticPr fontId="2"/>
  </si>
  <si>
    <t>著作小</t>
    <rPh sb="0" eb="1">
      <t>チョ</t>
    </rPh>
    <rPh sb="1" eb="2">
      <t>サク</t>
    </rPh>
    <rPh sb="2" eb="3">
      <t>ショウ</t>
    </rPh>
    <phoneticPr fontId="2"/>
  </si>
  <si>
    <t>教科書名</t>
    <phoneticPr fontId="2"/>
  </si>
  <si>
    <t>需要数</t>
    <phoneticPr fontId="2"/>
  </si>
  <si>
    <t>使用学年</t>
    <phoneticPr fontId="2"/>
  </si>
  <si>
    <t>（分冊ごと）</t>
    <phoneticPr fontId="2"/>
  </si>
  <si>
    <t>別表（小特）</t>
    <rPh sb="0" eb="2">
      <t>ベッピョウ</t>
    </rPh>
    <rPh sb="3" eb="4">
      <t>ショウ</t>
    </rPh>
    <rPh sb="4" eb="5">
      <t>トク</t>
    </rPh>
    <phoneticPr fontId="2"/>
  </si>
  <si>
    <t>学校整理番号</t>
    <rPh sb="0" eb="2">
      <t>ガッコウ</t>
    </rPh>
    <rPh sb="2" eb="4">
      <t>セイリ</t>
    </rPh>
    <rPh sb="4" eb="6">
      <t>バンゴウ</t>
    </rPh>
    <phoneticPr fontId="2"/>
  </si>
  <si>
    <t>学校名</t>
    <rPh sb="0" eb="3">
      <t>ガッコウメイ</t>
    </rPh>
    <phoneticPr fontId="2"/>
  </si>
  <si>
    <t>○○区立○○小学校</t>
    <rPh sb="2" eb="4">
      <t>クリツ</t>
    </rPh>
    <rPh sb="6" eb="9">
      <t>ショウガッコウ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</si>
  <si>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</si>
  <si>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</si>
  <si>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特別支援学級</t>
    <rPh sb="4" eb="6">
      <t>ガッキュウ</t>
    </rPh>
    <phoneticPr fontId="2"/>
  </si>
  <si>
    <t>知的</t>
    <rPh sb="0" eb="2">
      <t>チテキ</t>
    </rPh>
    <phoneticPr fontId="2"/>
  </si>
  <si>
    <t>肢体不自由</t>
    <rPh sb="0" eb="2">
      <t>シタイ</t>
    </rPh>
    <rPh sb="2" eb="5">
      <t>フジユウ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</si>
  <si>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</si>
  <si>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</si>
  <si>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病弱</t>
    <rPh sb="0" eb="2">
      <t>ビョウジャク</t>
    </rPh>
    <phoneticPr fontId="2"/>
  </si>
  <si>
    <t>弱視</t>
    <rPh sb="0" eb="2">
      <t>ジャクシ</t>
    </rPh>
    <phoneticPr fontId="2"/>
  </si>
  <si>
    <t>情緒障害</t>
    <rPh sb="0" eb="2">
      <t>ジョウチョ</t>
    </rPh>
    <rPh sb="2" eb="4">
      <t>ショウガイ</t>
    </rPh>
    <phoneticPr fontId="2"/>
  </si>
  <si>
    <t>訪問</t>
    <rPh sb="0" eb="2">
      <t>ホウモン</t>
    </rPh>
    <phoneticPr fontId="2"/>
  </si>
  <si>
    <t>児童数</t>
    <rPh sb="0" eb="3">
      <t>ジドウスウ</t>
    </rPh>
    <phoneticPr fontId="2"/>
  </si>
  <si>
    <t>1年</t>
    <rPh sb="1" eb="2">
      <t>ネン</t>
    </rPh>
    <phoneticPr fontId="2"/>
  </si>
  <si>
    <t>在籍人数と教科書需要数を確認し、</t>
    <rPh sb="0" eb="2">
      <t>ザイセキ</t>
    </rPh>
    <rPh sb="2" eb="3">
      <t>ニン</t>
    </rPh>
    <rPh sb="3" eb="4">
      <t>スウ</t>
    </rPh>
    <rPh sb="5" eb="8">
      <t>キョウカショ</t>
    </rPh>
    <rPh sb="8" eb="11">
      <t>ジュヨウスウ</t>
    </rPh>
    <rPh sb="12" eb="14">
      <t>カクニン</t>
    </rPh>
    <phoneticPr fontId="2"/>
  </si>
  <si>
    <t>2年</t>
    <rPh sb="1" eb="2">
      <t>ネン</t>
    </rPh>
    <phoneticPr fontId="2"/>
  </si>
  <si>
    <t>給与漏れや二重給与がないように</t>
    <rPh sb="0" eb="2">
      <t>キュウヨ</t>
    </rPh>
    <rPh sb="2" eb="3">
      <t>モ</t>
    </rPh>
    <rPh sb="5" eb="7">
      <t>ニジュウ</t>
    </rPh>
    <rPh sb="7" eb="9">
      <t>キュウヨ</t>
    </rPh>
    <phoneticPr fontId="2"/>
  </si>
  <si>
    <t>3年</t>
    <rPh sb="1" eb="2">
      <t>ネン</t>
    </rPh>
    <phoneticPr fontId="2"/>
  </si>
  <si>
    <t>注意する。</t>
    <rPh sb="0" eb="2">
      <t>チュウイ</t>
    </rPh>
    <phoneticPr fontId="2"/>
  </si>
  <si>
    <t>4年</t>
    <rPh sb="1" eb="2">
      <t>ネン</t>
    </rPh>
    <phoneticPr fontId="2"/>
  </si>
  <si>
    <t>教員用は次年度の人数を精査し、</t>
    <rPh sb="0" eb="2">
      <t>キョウイン</t>
    </rPh>
    <rPh sb="2" eb="3">
      <t>ヨウ</t>
    </rPh>
    <rPh sb="4" eb="7">
      <t>ジネンド</t>
    </rPh>
    <rPh sb="8" eb="10">
      <t>ニンズウ</t>
    </rPh>
    <rPh sb="11" eb="13">
      <t>セイサ</t>
    </rPh>
    <phoneticPr fontId="2"/>
  </si>
  <si>
    <t>5年</t>
    <rPh sb="1" eb="2">
      <t>ネン</t>
    </rPh>
    <phoneticPr fontId="2"/>
  </si>
  <si>
    <t>真に必要な冊数を記入する。</t>
    <rPh sb="0" eb="1">
      <t>シン</t>
    </rPh>
    <rPh sb="2" eb="4">
      <t>ヒツヨウ</t>
    </rPh>
    <rPh sb="5" eb="7">
      <t>サッスウ</t>
    </rPh>
    <rPh sb="8" eb="10">
      <t>キニュウ</t>
    </rPh>
    <phoneticPr fontId="2"/>
  </si>
  <si>
    <t>6年</t>
    <rPh sb="1" eb="2">
      <t>ネン</t>
    </rPh>
    <phoneticPr fontId="2"/>
  </si>
  <si>
    <t>視覚障害</t>
    <phoneticPr fontId="2"/>
  </si>
  <si>
    <t>聴覚障害</t>
    <phoneticPr fontId="2"/>
  </si>
  <si>
    <t>知的
障害</t>
    <rPh sb="0" eb="2">
      <t>チテキ</t>
    </rPh>
    <rPh sb="3" eb="5">
      <t>ショウガイ</t>
    </rPh>
    <phoneticPr fontId="2"/>
  </si>
  <si>
    <t>全盲一般</t>
    <rPh sb="0" eb="2">
      <t>ゼンモウ</t>
    </rPh>
    <rPh sb="2" eb="4">
      <t>イッパン</t>
    </rPh>
    <phoneticPr fontId="2"/>
  </si>
  <si>
    <t>弱視一般</t>
    <rPh sb="0" eb="2">
      <t>ジャクシ</t>
    </rPh>
    <rPh sb="2" eb="4">
      <t>イッパン</t>
    </rPh>
    <phoneticPr fontId="2"/>
  </si>
  <si>
    <t>全盲重複</t>
    <rPh sb="0" eb="2">
      <t>ゼンモウ</t>
    </rPh>
    <rPh sb="2" eb="4">
      <t>チョウフク</t>
    </rPh>
    <phoneticPr fontId="2"/>
  </si>
  <si>
    <t>弱視重複</t>
    <rPh sb="0" eb="2">
      <t>ジャクシ</t>
    </rPh>
    <rPh sb="2" eb="4">
      <t>チョウフク</t>
    </rPh>
    <phoneticPr fontId="2"/>
  </si>
  <si>
    <t>準ずる</t>
    <rPh sb="0" eb="1">
      <t>ジュン</t>
    </rPh>
    <phoneticPr fontId="2"/>
  </si>
  <si>
    <t>知的代替</t>
    <rPh sb="0" eb="2">
      <t>チテキ</t>
    </rPh>
    <rPh sb="2" eb="4">
      <t>ダイタイ</t>
    </rPh>
    <phoneticPr fontId="2"/>
  </si>
  <si>
    <t>自立活動</t>
    <rPh sb="0" eb="2">
      <t>ジリツ</t>
    </rPh>
    <rPh sb="2" eb="4">
      <t>カツドウ</t>
    </rPh>
    <phoneticPr fontId="2"/>
  </si>
  <si>
    <t>種目</t>
    <rPh sb="0" eb="2">
      <t>シュモク</t>
    </rPh>
    <phoneticPr fontId="2"/>
  </si>
  <si>
    <t>発行者名</t>
    <rPh sb="0" eb="3">
      <t>ハッコウシャ</t>
    </rPh>
    <rPh sb="3" eb="4">
      <t>メイ</t>
    </rPh>
    <phoneticPr fontId="2"/>
  </si>
  <si>
    <t>教科書
記号・番号</t>
    <rPh sb="0" eb="3">
      <t>キョウカショ</t>
    </rPh>
    <rPh sb="4" eb="6">
      <t>キゴウ</t>
    </rPh>
    <rPh sb="7" eb="9">
      <t>バンゴウ</t>
    </rPh>
    <phoneticPr fontId="2"/>
  </si>
  <si>
    <t>単価</t>
    <rPh sb="0" eb="2">
      <t>タンカ</t>
    </rPh>
    <phoneticPr fontId="2"/>
  </si>
  <si>
    <t>合計
冊数</t>
    <rPh sb="0" eb="2">
      <t>ゴウケイ</t>
    </rPh>
    <rPh sb="3" eb="5">
      <t>サッスウ</t>
    </rPh>
    <phoneticPr fontId="2"/>
  </si>
  <si>
    <t>需要数内訳</t>
    <rPh sb="0" eb="3">
      <t>ジュヨウスウ</t>
    </rPh>
    <rPh sb="3" eb="5">
      <t>ウチワケ</t>
    </rPh>
    <phoneticPr fontId="2"/>
  </si>
  <si>
    <t>教員</t>
    <rPh sb="0" eb="2">
      <t>キョウイン</t>
    </rPh>
    <phoneticPr fontId="2"/>
  </si>
  <si>
    <t>国語・言語</t>
    <rPh sb="0" eb="2">
      <t>コクゴ</t>
    </rPh>
    <rPh sb="3" eb="5">
      <t>ゲンゴ</t>
    </rPh>
    <phoneticPr fontId="2"/>
  </si>
  <si>
    <t>○○書房</t>
    <rPh sb="2" eb="4">
      <t>ショボウ</t>
    </rPh>
    <phoneticPr fontId="2"/>
  </si>
  <si>
    <t>市　○○シリーズ③カタカナえほん</t>
    <rPh sb="0" eb="1">
      <t>シ</t>
    </rPh>
    <phoneticPr fontId="2"/>
  </si>
  <si>
    <t>△△出版</t>
    <rPh sb="2" eb="4">
      <t>シュッパン</t>
    </rPh>
    <phoneticPr fontId="2"/>
  </si>
  <si>
    <t>市　ことばのほん①○○えほん</t>
    <rPh sb="0" eb="1">
      <t>シ</t>
    </rPh>
    <phoneticPr fontId="2"/>
  </si>
  <si>
    <t>Ａ社</t>
    <rPh sb="1" eb="2">
      <t>シャ</t>
    </rPh>
    <phoneticPr fontId="2"/>
  </si>
  <si>
    <t>C-121</t>
    <phoneticPr fontId="2"/>
  </si>
  <si>
    <t>文　こくご☆</t>
    <rPh sb="0" eb="1">
      <t>モン</t>
    </rPh>
    <phoneticPr fontId="2"/>
  </si>
  <si>
    <t>C-122</t>
    <phoneticPr fontId="2"/>
  </si>
  <si>
    <t>文　こくご☆☆</t>
    <phoneticPr fontId="2"/>
  </si>
  <si>
    <t>Ｂ社</t>
    <rPh sb="1" eb="2">
      <t>シャ</t>
    </rPh>
    <phoneticPr fontId="2"/>
  </si>
  <si>
    <t>検　新編　新しい国語　五上下</t>
    <rPh sb="0" eb="1">
      <t>ケン</t>
    </rPh>
    <rPh sb="2" eb="3">
      <t>シン</t>
    </rPh>
    <rPh sb="3" eb="4">
      <t>ヘン</t>
    </rPh>
    <rPh sb="5" eb="6">
      <t>アタラ</t>
    </rPh>
    <rPh sb="8" eb="10">
      <t>コクゴ</t>
    </rPh>
    <rPh sb="11" eb="12">
      <t>ゴ</t>
    </rPh>
    <rPh sb="12" eb="13">
      <t>ウエ</t>
    </rPh>
    <rPh sb="13" eb="14">
      <t>ゲ</t>
    </rPh>
    <phoneticPr fontId="2"/>
  </si>
  <si>
    <t>検　新編　新しい国語　六上下</t>
    <rPh sb="0" eb="1">
      <t>ケン</t>
    </rPh>
    <rPh sb="2" eb="3">
      <t>シン</t>
    </rPh>
    <rPh sb="3" eb="4">
      <t>ヘン</t>
    </rPh>
    <rPh sb="5" eb="6">
      <t>アタラ</t>
    </rPh>
    <rPh sb="8" eb="10">
      <t>コクゴ</t>
    </rPh>
    <rPh sb="11" eb="12">
      <t>ロク</t>
    </rPh>
    <rPh sb="12" eb="14">
      <t>ジョウゲ</t>
    </rPh>
    <phoneticPr fontId="2"/>
  </si>
  <si>
    <t>拡　新編　新しい国語　六上下</t>
    <rPh sb="0" eb="1">
      <t>ヒロム</t>
    </rPh>
    <rPh sb="2" eb="3">
      <t>シン</t>
    </rPh>
    <rPh sb="3" eb="4">
      <t>ヘン</t>
    </rPh>
    <rPh sb="5" eb="6">
      <t>アタラ</t>
    </rPh>
    <rPh sb="8" eb="10">
      <t>コクゴ</t>
    </rPh>
    <rPh sb="11" eb="12">
      <t>ロク</t>
    </rPh>
    <rPh sb="12" eb="14">
      <t>ジョウゲ</t>
    </rPh>
    <phoneticPr fontId="2"/>
  </si>
  <si>
    <t>省　　　　　　　　　略</t>
    <rPh sb="0" eb="1">
      <t>ショウ</t>
    </rPh>
    <rPh sb="10" eb="11">
      <t>リャク</t>
    </rPh>
    <phoneticPr fontId="2"/>
  </si>
  <si>
    <t>○○出版</t>
    <rPh sb="2" eb="4">
      <t>シュッパン</t>
    </rPh>
    <phoneticPr fontId="2"/>
  </si>
  <si>
    <t>市　○○のほん</t>
    <rPh sb="0" eb="1">
      <t>シ</t>
    </rPh>
    <phoneticPr fontId="2"/>
  </si>
  <si>
    <t>○○書店</t>
    <rPh sb="2" eb="4">
      <t>ショテン</t>
    </rPh>
    <phoneticPr fontId="2"/>
  </si>
  <si>
    <t>市　○○のえほん</t>
    <rPh sb="0" eb="1">
      <t>シ</t>
    </rPh>
    <phoneticPr fontId="2"/>
  </si>
  <si>
    <t>☆☆社</t>
    <rPh sb="2" eb="3">
      <t>シャ</t>
    </rPh>
    <phoneticPr fontId="2"/>
  </si>
  <si>
    <t>市　○○シリーズ⑤えほんの○○</t>
    <rPh sb="0" eb="1">
      <t>シ</t>
    </rPh>
    <phoneticPr fontId="2"/>
  </si>
  <si>
    <t>★★書房</t>
    <rPh sb="2" eb="4">
      <t>ショボウ</t>
    </rPh>
    <phoneticPr fontId="2"/>
  </si>
  <si>
    <t>市　△△のえほん</t>
    <rPh sb="0" eb="1">
      <t>シ</t>
    </rPh>
    <phoneticPr fontId="2"/>
  </si>
  <si>
    <t>市　★★のためのほん</t>
    <rPh sb="0" eb="1">
      <t>シ</t>
    </rPh>
    <phoneticPr fontId="2"/>
  </si>
  <si>
    <t>◇◇書店</t>
    <rPh sb="2" eb="4">
      <t>ショテン</t>
    </rPh>
    <phoneticPr fontId="2"/>
  </si>
  <si>
    <t>市　■■をまなぶほん</t>
    <rPh sb="0" eb="1">
      <t>シ</t>
    </rPh>
    <phoneticPr fontId="2"/>
  </si>
  <si>
    <t>別表（小特）</t>
    <rPh sb="0" eb="1">
      <t>ベツ</t>
    </rPh>
    <rPh sb="1" eb="2">
      <t>ヒョウ</t>
    </rPh>
    <rPh sb="3" eb="4">
      <t>ショウ</t>
    </rPh>
    <rPh sb="4" eb="5">
      <t>トク</t>
    </rPh>
    <phoneticPr fontId="2"/>
  </si>
  <si>
    <t>一般図書名または検定・著作教科書名</t>
    <rPh sb="0" eb="2">
      <t>イッパン</t>
    </rPh>
    <rPh sb="2" eb="4">
      <t>トショ</t>
    </rPh>
    <rPh sb="4" eb="5">
      <t>メイ</t>
    </rPh>
    <rPh sb="8" eb="10">
      <t>ケンテイ</t>
    </rPh>
    <rPh sb="11" eb="13">
      <t>チョサク</t>
    </rPh>
    <rPh sb="13" eb="16">
      <t>キョウカショ</t>
    </rPh>
    <rPh sb="16" eb="17">
      <t>メイ</t>
    </rPh>
    <phoneticPr fontId="2"/>
  </si>
  <si>
    <t>一般図書名または検定・著作教科書名</t>
    <rPh sb="0" eb="2">
      <t>イッパン</t>
    </rPh>
    <rPh sb="2" eb="4">
      <t>トショ</t>
    </rPh>
    <rPh sb="4" eb="5">
      <t>メイ</t>
    </rPh>
    <rPh sb="8" eb="10">
      <t>ケンテイ</t>
    </rPh>
    <rPh sb="11" eb="13">
      <t>チョサク</t>
    </rPh>
    <rPh sb="13" eb="15">
      <t>キョウカ</t>
    </rPh>
    <rPh sb="15" eb="16">
      <t>ショ</t>
    </rPh>
    <rPh sb="16" eb="17">
      <t>メイ</t>
    </rPh>
    <phoneticPr fontId="2"/>
  </si>
  <si>
    <t>知的障害及び知的障害を併せ有する児童を教育する場合、「知的障害特別支援学校小学部の教科である「生活」」</t>
    <rPh sb="0" eb="2">
      <t>チテキ</t>
    </rPh>
    <rPh sb="2" eb="4">
      <t>ショウガイ</t>
    </rPh>
    <rPh sb="4" eb="5">
      <t>オヨ</t>
    </rPh>
    <rPh sb="6" eb="8">
      <t>チテキ</t>
    </rPh>
    <rPh sb="8" eb="10">
      <t>ショウガイ</t>
    </rPh>
    <rPh sb="11" eb="12">
      <t>アワ</t>
    </rPh>
    <rPh sb="13" eb="14">
      <t>ユウ</t>
    </rPh>
    <rPh sb="16" eb="18">
      <t>ジドウ</t>
    </rPh>
    <rPh sb="19" eb="21">
      <t>キョウイク</t>
    </rPh>
    <rPh sb="23" eb="25">
      <t>バアイ</t>
    </rPh>
    <rPh sb="27" eb="29">
      <t>チテキ</t>
    </rPh>
    <rPh sb="29" eb="31">
      <t>ショウガイ</t>
    </rPh>
    <rPh sb="31" eb="33">
      <t>トクベツ</t>
    </rPh>
    <rPh sb="33" eb="35">
      <t>シエン</t>
    </rPh>
    <rPh sb="35" eb="37">
      <t>ガッコウ</t>
    </rPh>
    <rPh sb="37" eb="40">
      <t>ショウガクブ</t>
    </rPh>
    <rPh sb="41" eb="43">
      <t>キョウカ</t>
    </rPh>
    <rPh sb="47" eb="49">
      <t>セイカツ</t>
    </rPh>
    <phoneticPr fontId="2"/>
  </si>
  <si>
    <t>をとることができる。この場合、「社会」「理科」「生活」「家庭」の各教科はとれない。</t>
    <rPh sb="12" eb="14">
      <t>バアイ</t>
    </rPh>
    <rPh sb="16" eb="18">
      <t>シャカイ</t>
    </rPh>
    <rPh sb="20" eb="22">
      <t>リカ</t>
    </rPh>
    <rPh sb="24" eb="26">
      <t>セイカツ</t>
    </rPh>
    <rPh sb="28" eb="30">
      <t>カテイ</t>
    </rPh>
    <rPh sb="32" eb="33">
      <t>カク</t>
    </rPh>
    <rPh sb="33" eb="35">
      <t>キョウカ</t>
    </rPh>
    <phoneticPr fontId="2"/>
  </si>
  <si>
    <t>公立学校特別支援学級及び公立特別支援学校</t>
    <rPh sb="0" eb="2">
      <t>コウリツ</t>
    </rPh>
    <rPh sb="2" eb="4">
      <t>ガッコウ</t>
    </rPh>
    <rPh sb="4" eb="6">
      <t>トクベツ</t>
    </rPh>
    <rPh sb="6" eb="8">
      <t>シエン</t>
    </rPh>
    <rPh sb="8" eb="10">
      <t>ガッキュウ</t>
    </rPh>
    <rPh sb="10" eb="11">
      <t>オヨ</t>
    </rPh>
    <rPh sb="12" eb="14">
      <t>コウリツ</t>
    </rPh>
    <rPh sb="14" eb="16">
      <t>トクベツ</t>
    </rPh>
    <rPh sb="16" eb="18">
      <t>シエン</t>
    </rPh>
    <rPh sb="18" eb="20">
      <t>ガッコウ</t>
    </rPh>
    <phoneticPr fontId="2"/>
  </si>
  <si>
    <t>国私立特別支援学校</t>
    <rPh sb="0" eb="1">
      <t>コク</t>
    </rPh>
    <rPh sb="1" eb="2">
      <t>シ</t>
    </rPh>
    <rPh sb="2" eb="3">
      <t>リツ</t>
    </rPh>
    <rPh sb="3" eb="5">
      <t>トクベツ</t>
    </rPh>
    <rPh sb="5" eb="7">
      <t>シエン</t>
    </rPh>
    <rPh sb="7" eb="9">
      <t>ガッコウ</t>
    </rPh>
    <phoneticPr fontId="2"/>
  </si>
  <si>
    <t>国立・私立学校は、学校整理番号を記入する。
区市町村立学校は所轄の教育委員会の指示による。</t>
    <rPh sb="22" eb="26">
      <t>クシチョウソン</t>
    </rPh>
    <rPh sb="26" eb="27">
      <t>リツ</t>
    </rPh>
    <rPh sb="27" eb="29">
      <t>ガッコウ</t>
    </rPh>
    <rPh sb="30" eb="32">
      <t>ショカツ</t>
    </rPh>
    <rPh sb="33" eb="35">
      <t>キョウイク</t>
    </rPh>
    <rPh sb="35" eb="38">
      <t>イインカイ</t>
    </rPh>
    <rPh sb="39" eb="41">
      <t>シジ</t>
    </rPh>
    <phoneticPr fontId="2"/>
  </si>
  <si>
    <r>
      <rPr>
        <b/>
        <u/>
        <sz val="18"/>
        <rFont val="ＭＳ Ｐゴシック"/>
        <family val="3"/>
        <charset val="128"/>
      </rPr>
      <t>水色のセルのみ入力</t>
    </r>
    <r>
      <rPr>
        <b/>
        <sz val="18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</si>
  <si>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t>水色以外のセルは入力不要。</t>
    <phoneticPr fontId="2"/>
  </si>
  <si>
    <r>
      <rPr>
        <b/>
        <u/>
        <sz val="16"/>
        <rFont val="ＭＳ Ｐゴシック"/>
        <family val="3"/>
        <charset val="128"/>
      </rPr>
      <t>水色のセルのみ入力</t>
    </r>
    <r>
      <rPr>
        <b/>
        <sz val="16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</si>
  <si>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r>
      <rPr>
        <b/>
        <u/>
        <sz val="14"/>
        <rFont val="ＭＳ Ｐゴシック"/>
        <family val="3"/>
        <charset val="128"/>
      </rPr>
      <t>水色のセルのみ入力</t>
    </r>
    <r>
      <rPr>
        <b/>
        <sz val="14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</si>
  <si>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r>
      <t>　・</t>
    </r>
    <r>
      <rPr>
        <sz val="11"/>
        <color indexed="10"/>
        <rFont val="ＭＳ Ｐゴシック"/>
        <family val="3"/>
        <charset val="128"/>
      </rPr>
      <t>検定教科書用</t>
    </r>
    <r>
      <rPr>
        <b/>
        <sz val="11"/>
        <color indexed="10"/>
        <rFont val="ＭＳ Ｐゴシック"/>
        <family val="3"/>
        <charset val="128"/>
      </rPr>
      <t>「第２表」</t>
    </r>
    <r>
      <rPr>
        <sz val="11"/>
        <rFont val="ＭＳ Ｐゴシック"/>
        <family val="3"/>
        <charset val="128"/>
      </rPr>
      <t>（該当がある場合のみ）</t>
    </r>
    <rPh sb="2" eb="4">
      <t>ケンテイ</t>
    </rPh>
    <rPh sb="4" eb="7">
      <t>キョウカショ</t>
    </rPh>
    <rPh sb="7" eb="8">
      <t>ヨウ</t>
    </rPh>
    <rPh sb="9" eb="10">
      <t>ダイ</t>
    </rPh>
    <rPh sb="11" eb="12">
      <t>ヒョウ</t>
    </rPh>
    <rPh sb="14" eb="16">
      <t>ガイトウ</t>
    </rPh>
    <rPh sb="19" eb="21">
      <t>バアイ</t>
    </rPh>
    <phoneticPr fontId="2"/>
  </si>
  <si>
    <r>
      <t>　・</t>
    </r>
    <r>
      <rPr>
        <sz val="11"/>
        <color indexed="30"/>
        <rFont val="ＭＳ Ｐゴシック"/>
        <family val="3"/>
        <charset val="128"/>
      </rPr>
      <t>著作教科書用</t>
    </r>
    <r>
      <rPr>
        <b/>
        <sz val="11"/>
        <color indexed="30"/>
        <rFont val="ＭＳ Ｐゴシック"/>
        <family val="3"/>
        <charset val="128"/>
      </rPr>
      <t>「第２表」</t>
    </r>
    <r>
      <rPr>
        <sz val="11"/>
        <rFont val="ＭＳ Ｐゴシック"/>
        <family val="3"/>
        <charset val="128"/>
      </rPr>
      <t>（該当がある場合のみ）</t>
    </r>
    <rPh sb="2" eb="4">
      <t>チョサク</t>
    </rPh>
    <rPh sb="4" eb="8">
      <t>キョウカショヨウ</t>
    </rPh>
    <rPh sb="9" eb="10">
      <t>ダイ</t>
    </rPh>
    <rPh sb="11" eb="12">
      <t>ヒョウ</t>
    </rPh>
    <rPh sb="14" eb="16">
      <t>ガイトウ</t>
    </rPh>
    <rPh sb="19" eb="21">
      <t>バアイ</t>
    </rPh>
    <phoneticPr fontId="2"/>
  </si>
  <si>
    <r>
      <t>　※　</t>
    </r>
    <r>
      <rPr>
        <b/>
        <sz val="11"/>
        <color indexed="17"/>
        <rFont val="ＭＳ Ｐゴシック"/>
        <family val="3"/>
        <charset val="128"/>
      </rPr>
      <t>「</t>
    </r>
    <r>
      <rPr>
        <b/>
        <u/>
        <sz val="11"/>
        <color indexed="17"/>
        <rFont val="ＭＳ Ｐゴシック"/>
        <family val="3"/>
        <charset val="128"/>
      </rPr>
      <t>別表」</t>
    </r>
    <r>
      <rPr>
        <u/>
        <sz val="11"/>
        <rFont val="ＭＳ Ｐゴシック"/>
        <family val="3"/>
        <charset val="128"/>
      </rPr>
      <t>の作成は任意</t>
    </r>
    <r>
      <rPr>
        <sz val="11"/>
        <rFont val="ＭＳ Ｐゴシック"/>
        <family val="3"/>
        <charset val="128"/>
      </rPr>
      <t>（東京都への提出の必要はない。）</t>
    </r>
    <rPh sb="4" eb="6">
      <t>ベッピョウ</t>
    </rPh>
    <rPh sb="8" eb="10">
      <t>サクセイ</t>
    </rPh>
    <rPh sb="11" eb="13">
      <t>ニンイ</t>
    </rPh>
    <rPh sb="14" eb="17">
      <t>トウキョウト</t>
    </rPh>
    <rPh sb="19" eb="21">
      <t>テイシュツ</t>
    </rPh>
    <rPh sb="22" eb="24">
      <t>ヒツヨウ</t>
    </rPh>
    <phoneticPr fontId="2"/>
  </si>
  <si>
    <r>
      <t>　※　</t>
    </r>
    <r>
      <rPr>
        <u/>
        <sz val="11"/>
        <color indexed="10"/>
        <rFont val="ＭＳ Ｐゴシック"/>
        <family val="3"/>
        <charset val="128"/>
      </rPr>
      <t>検定教科書用</t>
    </r>
    <r>
      <rPr>
        <b/>
        <u/>
        <sz val="11"/>
        <color indexed="10"/>
        <rFont val="ＭＳ Ｐゴシック"/>
        <family val="3"/>
        <charset val="128"/>
      </rPr>
      <t>「第２表」</t>
    </r>
    <r>
      <rPr>
        <u/>
        <sz val="11"/>
        <color indexed="8"/>
        <rFont val="ＭＳ Ｐゴシック"/>
        <family val="3"/>
        <charset val="128"/>
      </rPr>
      <t>及び</t>
    </r>
    <r>
      <rPr>
        <u/>
        <sz val="11"/>
        <color indexed="30"/>
        <rFont val="ＭＳ Ｐゴシック"/>
        <family val="3"/>
        <charset val="128"/>
      </rPr>
      <t>著作教科書用</t>
    </r>
    <r>
      <rPr>
        <b/>
        <u/>
        <sz val="11"/>
        <color indexed="30"/>
        <rFont val="ＭＳ Ｐゴシック"/>
        <family val="3"/>
        <charset val="128"/>
      </rPr>
      <t>「第２表」</t>
    </r>
    <r>
      <rPr>
        <u/>
        <sz val="11"/>
        <rFont val="ＭＳ Ｐゴシック"/>
        <family val="3"/>
        <charset val="128"/>
      </rPr>
      <t>の作成は任意</t>
    </r>
    <r>
      <rPr>
        <sz val="11"/>
        <rFont val="ＭＳ Ｐゴシック"/>
        <family val="3"/>
        <charset val="128"/>
      </rPr>
      <t>（東京都への提出の必要はない）</t>
    </r>
    <rPh sb="3" eb="5">
      <t>ケンテイ</t>
    </rPh>
    <rPh sb="5" eb="9">
      <t>キョウカショヨウ</t>
    </rPh>
    <rPh sb="10" eb="11">
      <t>ダイ</t>
    </rPh>
    <rPh sb="12" eb="13">
      <t>ヒョウ</t>
    </rPh>
    <rPh sb="14" eb="15">
      <t>オヨ</t>
    </rPh>
    <rPh sb="28" eb="30">
      <t>サクセイ</t>
    </rPh>
    <rPh sb="31" eb="33">
      <t>ニンイ</t>
    </rPh>
    <rPh sb="34" eb="37">
      <t>トウキョウト</t>
    </rPh>
    <rPh sb="39" eb="41">
      <t>テイシュツ</t>
    </rPh>
    <rPh sb="42" eb="44">
      <t>ヒツヨウ</t>
    </rPh>
    <phoneticPr fontId="2"/>
  </si>
  <si>
    <t>わたしたちの家庭科</t>
    <rPh sb="6" eb="9">
      <t>カテイカ</t>
    </rPh>
    <phoneticPr fontId="2"/>
  </si>
  <si>
    <r>
      <t>　・</t>
    </r>
    <r>
      <rPr>
        <b/>
        <sz val="11"/>
        <color indexed="17"/>
        <rFont val="ＭＳ Ｐゴシック"/>
        <family val="3"/>
        <charset val="128"/>
      </rPr>
      <t>「別表」</t>
    </r>
    <r>
      <rPr>
        <sz val="11"/>
        <rFont val="ＭＳ Ｐゴシック"/>
        <family val="3"/>
        <charset val="128"/>
      </rPr>
      <t>（令和６年度　特別支援学級及び特別支援学校の使用教科書一覧）</t>
    </r>
    <rPh sb="3" eb="5">
      <t>ベッピョウ</t>
    </rPh>
    <rPh sb="7" eb="8">
      <t>レイ</t>
    </rPh>
    <rPh sb="8" eb="9">
      <t>ワ</t>
    </rPh>
    <rPh sb="10" eb="11">
      <t>ネン</t>
    </rPh>
    <rPh sb="11" eb="12">
      <t>ド</t>
    </rPh>
    <rPh sb="13" eb="15">
      <t>トクベツ</t>
    </rPh>
    <rPh sb="15" eb="17">
      <t>シエン</t>
    </rPh>
    <rPh sb="17" eb="19">
      <t>ガッキュウ</t>
    </rPh>
    <rPh sb="19" eb="20">
      <t>オヨ</t>
    </rPh>
    <rPh sb="21" eb="23">
      <t>トクベツ</t>
    </rPh>
    <rPh sb="23" eb="25">
      <t>シエン</t>
    </rPh>
    <rPh sb="25" eb="27">
      <t>ガッコウ</t>
    </rPh>
    <rPh sb="28" eb="30">
      <t>シヨウ</t>
    </rPh>
    <rPh sb="30" eb="33">
      <t>キョウカショ</t>
    </rPh>
    <rPh sb="33" eb="35">
      <t>イチラン</t>
    </rPh>
    <phoneticPr fontId="2"/>
  </si>
  <si>
    <t>令和６年度　小学校特別支援学級及び特別支援学校の使用教科書一覧</t>
    <rPh sb="0" eb="1">
      <t>レイ</t>
    </rPh>
    <rPh sb="1" eb="2">
      <t>ワ</t>
    </rPh>
    <rPh sb="3" eb="5">
      <t>ネンド</t>
    </rPh>
    <rPh sb="6" eb="9">
      <t>ショウガッコウ</t>
    </rPh>
    <rPh sb="9" eb="11">
      <t>トクベツ</t>
    </rPh>
    <rPh sb="11" eb="13">
      <t>シエン</t>
    </rPh>
    <rPh sb="13" eb="15">
      <t>ガッキュウ</t>
    </rPh>
    <rPh sb="15" eb="16">
      <t>オヨ</t>
    </rPh>
    <rPh sb="17" eb="19">
      <t>トクベツ</t>
    </rPh>
    <rPh sb="19" eb="21">
      <t>シエン</t>
    </rPh>
    <rPh sb="21" eb="23">
      <t>ガッコウ</t>
    </rPh>
    <rPh sb="24" eb="26">
      <t>シヨウ</t>
    </rPh>
    <rPh sb="26" eb="29">
      <t>キョウカショ</t>
    </rPh>
    <rPh sb="29" eb="31">
      <t>イチラン</t>
    </rPh>
    <phoneticPr fontId="2"/>
  </si>
  <si>
    <t>令和６年度在籍数（名）</t>
    <rPh sb="0" eb="1">
      <t>レイ</t>
    </rPh>
    <rPh sb="1" eb="2">
      <t>ワ</t>
    </rPh>
    <rPh sb="3" eb="5">
      <t>ネンド</t>
    </rPh>
    <rPh sb="5" eb="7">
      <t>ザイセキ</t>
    </rPh>
    <rPh sb="7" eb="8">
      <t>スウ</t>
    </rPh>
    <rPh sb="9" eb="10">
      <t>メイ</t>
    </rPh>
    <phoneticPr fontId="2"/>
  </si>
  <si>
    <t>令和６年度在籍数（名）</t>
    <rPh sb="0" eb="1">
      <t>レイ</t>
    </rPh>
    <rPh sb="1" eb="2">
      <t>ワ</t>
    </rPh>
    <rPh sb="3" eb="4">
      <t>ネン</t>
    </rPh>
    <rPh sb="4" eb="5">
      <t>ド</t>
    </rPh>
    <rPh sb="5" eb="7">
      <t>ザイセキ</t>
    </rPh>
    <rPh sb="7" eb="8">
      <t>スウ</t>
    </rPh>
    <rPh sb="9" eb="10">
      <t>メイ</t>
    </rPh>
    <phoneticPr fontId="2"/>
  </si>
  <si>
    <t>令和６年度使用　小学校特別支援学級及び特別支援学校の使用教科書一覧</t>
    <rPh sb="0" eb="1">
      <t>レイ</t>
    </rPh>
    <rPh sb="1" eb="2">
      <t>ワ</t>
    </rPh>
    <rPh sb="3" eb="4">
      <t>ネン</t>
    </rPh>
    <rPh sb="4" eb="5">
      <t>ド</t>
    </rPh>
    <rPh sb="5" eb="7">
      <t>シヨウ</t>
    </rPh>
    <rPh sb="8" eb="11">
      <t>ショウガッコウ</t>
    </rPh>
    <rPh sb="11" eb="13">
      <t>トクベツ</t>
    </rPh>
    <rPh sb="13" eb="15">
      <t>シエン</t>
    </rPh>
    <rPh sb="15" eb="17">
      <t>ガッキュウ</t>
    </rPh>
    <rPh sb="17" eb="18">
      <t>オヨ</t>
    </rPh>
    <rPh sb="19" eb="21">
      <t>トクベツ</t>
    </rPh>
    <rPh sb="21" eb="23">
      <t>シエン</t>
    </rPh>
    <rPh sb="23" eb="25">
      <t>ガッコウ</t>
    </rPh>
    <rPh sb="26" eb="28">
      <t>シヨウ</t>
    </rPh>
    <rPh sb="28" eb="31">
      <t>キョウカショ</t>
    </rPh>
    <rPh sb="31" eb="33">
      <t>イチラン</t>
    </rPh>
    <phoneticPr fontId="2"/>
  </si>
  <si>
    <t>FAX</t>
    <phoneticPr fontId="2"/>
  </si>
  <si>
    <t>０３－５３８８－１７３３</t>
    <phoneticPr fontId="2"/>
  </si>
  <si>
    <t>第２表　令和６年度使用教科書一覧</t>
    <rPh sb="0" eb="1">
      <t>ダイ</t>
    </rPh>
    <rPh sb="2" eb="3">
      <t>ヒョウ</t>
    </rPh>
    <rPh sb="4" eb="5">
      <t>レイ</t>
    </rPh>
    <rPh sb="5" eb="6">
      <t>ワ</t>
    </rPh>
    <rPh sb="7" eb="9">
      <t>ネンド</t>
    </rPh>
    <rPh sb="9" eb="11">
      <t>シヨウ</t>
    </rPh>
    <rPh sb="11" eb="14">
      <t>キ</t>
    </rPh>
    <rPh sb="14" eb="16">
      <t>イチラン</t>
    </rPh>
    <phoneticPr fontId="2"/>
  </si>
  <si>
    <t>１１６</t>
    <phoneticPr fontId="2"/>
  </si>
  <si>
    <t>４６</t>
    <phoneticPr fontId="2"/>
  </si>
  <si>
    <t>令和５年</t>
    <rPh sb="0" eb="2">
      <t>レイワ</t>
    </rPh>
    <rPh sb="3" eb="4">
      <t>ネン</t>
    </rPh>
    <phoneticPr fontId="2"/>
  </si>
  <si>
    <t>新編　新しい書写</t>
    <rPh sb="0" eb="2">
      <t>シンペン</t>
    </rPh>
    <rPh sb="3" eb="4">
      <t>アタラ</t>
    </rPh>
    <rPh sb="6" eb="7">
      <t>ショ</t>
    </rPh>
    <rPh sb="7" eb="8">
      <t>シャ</t>
    </rPh>
    <phoneticPr fontId="2"/>
  </si>
  <si>
    <t>新編　新しい社会</t>
    <rPh sb="0" eb="2">
      <t>シンペン</t>
    </rPh>
    <rPh sb="3" eb="4">
      <t>アタラ</t>
    </rPh>
    <rPh sb="6" eb="8">
      <t>シャカイ</t>
    </rPh>
    <phoneticPr fontId="2"/>
  </si>
  <si>
    <t>新編　新しい地図帳</t>
    <rPh sb="0" eb="2">
      <t>シンペン</t>
    </rPh>
    <rPh sb="3" eb="4">
      <t>アタラ</t>
    </rPh>
    <rPh sb="6" eb="9">
      <t>チズチョウ</t>
    </rPh>
    <phoneticPr fontId="2"/>
  </si>
  <si>
    <t>楽しく学ぶ　小学生の地図帳　３・４・５・６年</t>
    <rPh sb="0" eb="1">
      <t>タノ</t>
    </rPh>
    <rPh sb="3" eb="4">
      <t>マナ</t>
    </rPh>
    <rPh sb="6" eb="7">
      <t>ショウ</t>
    </rPh>
    <rPh sb="7" eb="8">
      <t>ガク</t>
    </rPh>
    <rPh sb="8" eb="9">
      <t>セイ</t>
    </rPh>
    <rPh sb="10" eb="12">
      <t>チズ</t>
    </rPh>
    <rPh sb="12" eb="13">
      <t>チョウ</t>
    </rPh>
    <rPh sb="21" eb="22">
      <t>ネン</t>
    </rPh>
    <phoneticPr fontId="2"/>
  </si>
  <si>
    <t>新編　新しい算数</t>
    <rPh sb="0" eb="2">
      <t>シンペン</t>
    </rPh>
    <rPh sb="3" eb="4">
      <t>アタラ</t>
    </rPh>
    <rPh sb="6" eb="8">
      <t>サンスウ</t>
    </rPh>
    <phoneticPr fontId="2"/>
  </si>
  <si>
    <t>新編　新しい理科</t>
    <rPh sb="0" eb="2">
      <t>シンペン</t>
    </rPh>
    <rPh sb="3" eb="4">
      <t>アタラ</t>
    </rPh>
    <rPh sb="6" eb="8">
      <t>リカ</t>
    </rPh>
    <phoneticPr fontId="2"/>
  </si>
  <si>
    <t>新編　新しい　生活</t>
    <rPh sb="0" eb="2">
      <t>シンペン</t>
    </rPh>
    <rPh sb="3" eb="4">
      <t>アタラ</t>
    </rPh>
    <rPh sb="7" eb="9">
      <t>セイカツ</t>
    </rPh>
    <phoneticPr fontId="2"/>
  </si>
  <si>
    <t>新編　新しい家庭</t>
    <rPh sb="0" eb="2">
      <t>シンペン</t>
    </rPh>
    <rPh sb="3" eb="4">
      <t>アタラ</t>
    </rPh>
    <rPh sb="6" eb="8">
      <t>カテイ</t>
    </rPh>
    <phoneticPr fontId="2"/>
  </si>
  <si>
    <t>新編　新しい保健</t>
    <rPh sb="0" eb="2">
      <t>シンペン</t>
    </rPh>
    <rPh sb="3" eb="4">
      <t>アタラ</t>
    </rPh>
    <rPh sb="6" eb="8">
      <t>ホケン</t>
    </rPh>
    <phoneticPr fontId="2"/>
  </si>
  <si>
    <t>大修館</t>
    <rPh sb="0" eb="3">
      <t>タイシュウカン</t>
    </rPh>
    <phoneticPr fontId="3"/>
  </si>
  <si>
    <t>５０</t>
    <phoneticPr fontId="2"/>
  </si>
  <si>
    <t>新　小学校保健</t>
    <phoneticPr fontId="2"/>
  </si>
  <si>
    <t>新　わたしたちの保健</t>
    <rPh sb="0" eb="1">
      <t>シン</t>
    </rPh>
    <rPh sb="8" eb="10">
      <t>ホケン</t>
    </rPh>
    <phoneticPr fontId="2"/>
  </si>
  <si>
    <t>新・みんなの保健</t>
    <rPh sb="0" eb="1">
      <t>シン</t>
    </rPh>
    <rPh sb="6" eb="8">
      <t>ホケン</t>
    </rPh>
    <phoneticPr fontId="2"/>
  </si>
  <si>
    <t>新編　新しい道徳</t>
    <rPh sb="0" eb="1">
      <t>シン</t>
    </rPh>
    <rPh sb="1" eb="2">
      <t>ヘン</t>
    </rPh>
    <rPh sb="3" eb="4">
      <t>アタラ</t>
    </rPh>
    <rPh sb="6" eb="8">
      <t>ドウトク</t>
    </rPh>
    <phoneticPr fontId="2"/>
  </si>
  <si>
    <t>新版　みんなの道徳</t>
    <rPh sb="0" eb="1">
      <t>シン</t>
    </rPh>
    <rPh sb="1" eb="2">
      <t>ハン</t>
    </rPh>
    <rPh sb="7" eb="9">
      <t>ドウトク</t>
    </rPh>
    <phoneticPr fontId="2"/>
  </si>
  <si>
    <t>第２表　令和６年度使用著作教科書一覧</t>
    <rPh sb="4" eb="5">
      <t>レイ</t>
    </rPh>
    <rPh sb="5" eb="6">
      <t>ワ</t>
    </rPh>
    <phoneticPr fontId="2"/>
  </si>
  <si>
    <t>第２表　令和６年度使用著作教科書一覧</t>
    <rPh sb="0" eb="1">
      <t>ダイ</t>
    </rPh>
    <rPh sb="2" eb="3">
      <t>ヒョウ</t>
    </rPh>
    <rPh sb="4" eb="5">
      <t>レイ</t>
    </rPh>
    <rPh sb="5" eb="6">
      <t>ワ</t>
    </rPh>
    <rPh sb="7" eb="9">
      <t>ネンド</t>
    </rPh>
    <rPh sb="9" eb="11">
      <t>シヨウ</t>
    </rPh>
    <rPh sb="11" eb="13">
      <t>チョサク</t>
    </rPh>
    <rPh sb="13" eb="16">
      <t>キョウカショ</t>
    </rPh>
    <rPh sb="16" eb="18">
      <t>イチラン</t>
    </rPh>
    <phoneticPr fontId="2"/>
  </si>
  <si>
    <t>03-5388-1733</t>
    <phoneticPr fontId="2"/>
  </si>
  <si>
    <t>000</t>
    <phoneticPr fontId="2"/>
  </si>
  <si>
    <t>未定</t>
    <rPh sb="0" eb="2">
      <t>ミテイ</t>
    </rPh>
    <phoneticPr fontId="2"/>
  </si>
  <si>
    <t>Ａ－１６１</t>
    <phoneticPr fontId="2"/>
  </si>
  <si>
    <t>こくご　１－１</t>
    <phoneticPr fontId="2"/>
  </si>
  <si>
    <t>Ａ－３６１</t>
    <phoneticPr fontId="2"/>
  </si>
  <si>
    <t>理科　３</t>
    <rPh sb="0" eb="2">
      <t>リカ</t>
    </rPh>
    <phoneticPr fontId="2"/>
  </si>
  <si>
    <t>発行者等が未定となっている点字教科書等については、</t>
    <rPh sb="0" eb="3">
      <t>ハッコウシャ</t>
    </rPh>
    <rPh sb="3" eb="4">
      <t>トウ</t>
    </rPh>
    <rPh sb="5" eb="7">
      <t>ミテイ</t>
    </rPh>
    <rPh sb="13" eb="15">
      <t>テンジ</t>
    </rPh>
    <rPh sb="15" eb="18">
      <t>キョウカショ</t>
    </rPh>
    <rPh sb="18" eb="19">
      <t>トウ</t>
    </rPh>
    <phoneticPr fontId="2"/>
  </si>
  <si>
    <t>分冊数等が未定のため、教科書目録に掲載されている情報のみ記入すればよい。</t>
    <rPh sb="0" eb="2">
      <t>ブンサツ</t>
    </rPh>
    <rPh sb="2" eb="3">
      <t>スウ</t>
    </rPh>
    <rPh sb="3" eb="4">
      <t>トウ</t>
    </rPh>
    <rPh sb="5" eb="7">
      <t>ミテイ</t>
    </rPh>
    <rPh sb="11" eb="14">
      <t>キョウカショ</t>
    </rPh>
    <rPh sb="14" eb="16">
      <t>モクロク</t>
    </rPh>
    <rPh sb="17" eb="19">
      <t>ケイサイ</t>
    </rPh>
    <rPh sb="24" eb="26">
      <t>ジョウホウ</t>
    </rPh>
    <rPh sb="28" eb="30">
      <t>キニュウ</t>
    </rPh>
    <phoneticPr fontId="2"/>
  </si>
  <si>
    <t>３年</t>
    <rPh sb="1" eb="2">
      <t>ネン</t>
    </rPh>
    <phoneticPr fontId="2"/>
  </si>
  <si>
    <t>新版　たのしい算数</t>
    <rPh sb="0" eb="1">
      <t>シン</t>
    </rPh>
    <rPh sb="1" eb="2">
      <t>ハン</t>
    </rPh>
    <rPh sb="7" eb="9">
      <t>サンスウ</t>
    </rPh>
    <phoneticPr fontId="2"/>
  </si>
  <si>
    <t>新版　たのしい理科</t>
    <rPh sb="0" eb="1">
      <t>シン</t>
    </rPh>
    <rPh sb="1" eb="2">
      <t>ハン</t>
    </rPh>
    <rPh sb="7" eb="9">
      <t>リカ</t>
    </rPh>
    <phoneticPr fontId="2"/>
  </si>
  <si>
    <t>新版　たのしい　せいかつ</t>
    <rPh sb="0" eb="1">
      <t>シン</t>
    </rPh>
    <rPh sb="1" eb="2">
      <t>ハン</t>
    </rPh>
    <phoneticPr fontId="2"/>
  </si>
  <si>
    <t>新版　たのしい保健</t>
    <rPh sb="7" eb="9">
      <t>ホケン</t>
    </rPh>
    <phoneticPr fontId="2"/>
  </si>
  <si>
    <t>ひろがる言葉　小学国語</t>
  </si>
  <si>
    <t>国立・私立学校は、学校整理番号を記入する。</t>
    <phoneticPr fontId="2"/>
  </si>
  <si>
    <t>区市町村立学校は、所轄の教育委員会の指示による。</t>
    <phoneticPr fontId="2"/>
  </si>
  <si>
    <t>国語・書写・音楽・英語・道徳の２段目については</t>
    <rPh sb="0" eb="2">
      <t>コクゴ</t>
    </rPh>
    <rPh sb="3" eb="5">
      <t>ショシャ</t>
    </rPh>
    <rPh sb="6" eb="8">
      <t>オンガク</t>
    </rPh>
    <rPh sb="9" eb="11">
      <t>エイゴ</t>
    </rPh>
    <rPh sb="12" eb="14">
      <t>ドウトク</t>
    </rPh>
    <rPh sb="16" eb="17">
      <t>ダン</t>
    </rPh>
    <rPh sb="17" eb="18">
      <t>メ</t>
    </rPh>
    <phoneticPr fontId="2"/>
  </si>
  <si>
    <r>
      <t>採択替えにより</t>
    </r>
    <r>
      <rPr>
        <b/>
        <u/>
        <sz val="12"/>
        <rFont val="ＭＳ Ｐゴシック"/>
        <family val="3"/>
        <charset val="128"/>
      </rPr>
      <t>今年度と異なる発行者の教科書を使用</t>
    </r>
    <r>
      <rPr>
        <b/>
        <sz val="12"/>
        <rFont val="ＭＳ Ｐゴシック"/>
        <family val="3"/>
        <charset val="128"/>
      </rPr>
      <t>する場合、</t>
    </r>
    <rPh sb="0" eb="2">
      <t>サイタク</t>
    </rPh>
    <rPh sb="2" eb="3">
      <t>ガ</t>
    </rPh>
    <rPh sb="7" eb="10">
      <t>コンネンド</t>
    </rPh>
    <rPh sb="11" eb="12">
      <t>コト</t>
    </rPh>
    <rPh sb="14" eb="17">
      <t>ハッコウシャ</t>
    </rPh>
    <rPh sb="18" eb="21">
      <t>キョウカショ</t>
    </rPh>
    <rPh sb="22" eb="24">
      <t>シヨウ</t>
    </rPh>
    <rPh sb="26" eb="28">
      <t>バアイ</t>
    </rPh>
    <phoneticPr fontId="2"/>
  </si>
  <si>
    <r>
      <t>第１・第３・第５学年は</t>
    </r>
    <r>
      <rPr>
        <b/>
        <u/>
        <sz val="12"/>
        <rFont val="ＭＳ Ｐゴシック"/>
        <family val="3"/>
        <charset val="128"/>
      </rPr>
      <t>採択変更後</t>
    </r>
    <r>
      <rPr>
        <b/>
        <sz val="12"/>
        <rFont val="ＭＳ Ｐゴシック"/>
        <family val="3"/>
        <charset val="128"/>
      </rPr>
      <t>の発行者の新版教科書の需要数、</t>
    </r>
    <rPh sb="0" eb="1">
      <t>ダイ</t>
    </rPh>
    <rPh sb="3" eb="4">
      <t>ダイ</t>
    </rPh>
    <rPh sb="6" eb="7">
      <t>ダイ</t>
    </rPh>
    <rPh sb="8" eb="10">
      <t>ガクネン</t>
    </rPh>
    <rPh sb="11" eb="13">
      <t>サイタク</t>
    </rPh>
    <rPh sb="13" eb="15">
      <t>ヘンコウ</t>
    </rPh>
    <rPh sb="15" eb="16">
      <t>ゴ</t>
    </rPh>
    <rPh sb="17" eb="20">
      <t>ハッコウシャ</t>
    </rPh>
    <rPh sb="21" eb="22">
      <t>シン</t>
    </rPh>
    <rPh sb="22" eb="23">
      <t>バン</t>
    </rPh>
    <rPh sb="23" eb="26">
      <t>キョウカショ</t>
    </rPh>
    <rPh sb="27" eb="30">
      <t>ジュヨウスウ</t>
    </rPh>
    <phoneticPr fontId="2"/>
  </si>
  <si>
    <r>
      <t>第２・第４・第６学年は</t>
    </r>
    <r>
      <rPr>
        <b/>
        <u/>
        <sz val="12"/>
        <rFont val="ＭＳ Ｐゴシック"/>
        <family val="3"/>
        <charset val="128"/>
      </rPr>
      <t>採択変更前</t>
    </r>
    <r>
      <rPr>
        <b/>
        <sz val="12"/>
        <rFont val="ＭＳ Ｐゴシック"/>
        <family val="3"/>
        <charset val="128"/>
      </rPr>
      <t>の発行者の新版教科書の需要数を記入する。</t>
    </r>
    <rPh sb="0" eb="1">
      <t>ダイ</t>
    </rPh>
    <rPh sb="3" eb="4">
      <t>ダイ</t>
    </rPh>
    <rPh sb="6" eb="7">
      <t>ダイ</t>
    </rPh>
    <rPh sb="8" eb="10">
      <t>ガクネン</t>
    </rPh>
    <rPh sb="11" eb="13">
      <t>サイタク</t>
    </rPh>
    <rPh sb="13" eb="15">
      <t>ヘンコウ</t>
    </rPh>
    <rPh sb="15" eb="16">
      <t>マエ</t>
    </rPh>
    <rPh sb="17" eb="20">
      <t>ハッコウシャ</t>
    </rPh>
    <rPh sb="21" eb="22">
      <t>シン</t>
    </rPh>
    <rPh sb="22" eb="23">
      <t>バン</t>
    </rPh>
    <rPh sb="23" eb="26">
      <t>キョウカショ</t>
    </rPh>
    <rPh sb="27" eb="30">
      <t>ジュヨウスウ</t>
    </rPh>
    <rPh sb="31" eb="33">
      <t>キニュウ</t>
    </rPh>
    <phoneticPr fontId="2"/>
  </si>
  <si>
    <t>新編　新しい国語</t>
    <rPh sb="0" eb="2">
      <t>シンペン</t>
    </rPh>
    <rPh sb="3" eb="4">
      <t>アタラ</t>
    </rPh>
    <rPh sb="6" eb="8">
      <t>コクゴ</t>
    </rPh>
    <phoneticPr fontId="2"/>
  </si>
  <si>
    <t>＊１ 保健</t>
    <rPh sb="3" eb="5">
      <t>ホケン</t>
    </rPh>
    <phoneticPr fontId="2"/>
  </si>
  <si>
    <t>＊2 生活</t>
    <rPh sb="3" eb="5">
      <t>セイカツ</t>
    </rPh>
    <phoneticPr fontId="2"/>
  </si>
  <si>
    <t>＊１</t>
    <phoneticPr fontId="2"/>
  </si>
  <si>
    <t>保健の検定済教科書を選定する場合は３年生以降の欄に入力すること。</t>
    <rPh sb="0" eb="2">
      <t>ホケン</t>
    </rPh>
    <rPh sb="3" eb="5">
      <t>ケンテイ</t>
    </rPh>
    <rPh sb="5" eb="6">
      <t>ズ</t>
    </rPh>
    <rPh sb="6" eb="9">
      <t>キョウカショ</t>
    </rPh>
    <rPh sb="10" eb="12">
      <t>センテイ</t>
    </rPh>
    <rPh sb="14" eb="16">
      <t>バアイ</t>
    </rPh>
    <rPh sb="18" eb="20">
      <t>ネンセイ</t>
    </rPh>
    <rPh sb="20" eb="22">
      <t>イコウ</t>
    </rPh>
    <rPh sb="23" eb="24">
      <t>ラン</t>
    </rPh>
    <rPh sb="25" eb="27">
      <t>ニュウリョク</t>
    </rPh>
    <phoneticPr fontId="2"/>
  </si>
  <si>
    <t>＊２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</si>
</sst>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#,##0_ 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明朝"/>
      <family val="1"/>
      <charset val="128"/>
    </font>
    <font>
      <sz val="11"/>
      <name val="ＭＳ 明朝"/>
      <family val="1"/>
      <charset val="128"/>
    </font>
    <font>
      <b/>
      <u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u/>
      <sz val="11"/>
      <color indexed="17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b/>
      <u/>
      <sz val="11"/>
      <color indexed="3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11"/>
      <color theme="1"/>
      <name val="ＭＳ 明朝"/>
      <family val="1"/>
      <charset val="128"/>
    </font>
    <font>
      <i/>
      <sz val="10"/>
      <color theme="1"/>
      <name val="ＭＳ Ｐゴシック"/>
      <family val="3"/>
      <charset val="128"/>
    </font>
    <font>
      <i/>
      <sz val="1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8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lightGray">
        <fgColor theme="0"/>
        <bgColor theme="8" tint="0.79998168889431442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622">
    <xf numFmtId="0" fontId="0" fillId="0" borderId="0" xfId="0"/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center" indent="1"/>
    </xf>
    <xf numFmtId="0" fontId="4" fillId="0" borderId="3" xfId="0" applyFont="1" applyBorder="1" applyAlignment="1" applyProtection="1">
      <alignment horizontal="distributed" vertical="center" indent="1"/>
    </xf>
    <xf numFmtId="0" fontId="3" fillId="0" borderId="0" xfId="0" applyFont="1" applyAlignment="1" applyProtection="1">
      <alignment horizontal="center" vertical="center" textRotation="255"/>
    </xf>
    <xf numFmtId="0" fontId="7" fillId="0" borderId="0" xfId="0" applyFont="1" applyAlignment="1" applyProtection="1">
      <alignment horizontal="center" vertical="center" textRotation="255" wrapText="1"/>
    </xf>
    <xf numFmtId="0" fontId="0" fillId="0" borderId="0" xfId="0" applyAlignment="1" applyProtection="1">
      <alignment horizontal="center" vertical="center" textRotation="255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distributed" vertical="center" indent="1"/>
    </xf>
    <xf numFmtId="0" fontId="37" fillId="0" borderId="3" xfId="0" applyFont="1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Alignment="1">
      <alignment horizontal="center" vertical="center" textRotation="255"/>
    </xf>
    <xf numFmtId="0" fontId="40" fillId="0" borderId="0" xfId="0" applyFont="1" applyAlignment="1">
      <alignment horizontal="center" vertical="center" textRotation="255" wrapText="1"/>
    </xf>
    <xf numFmtId="0" fontId="35" fillId="0" borderId="0" xfId="0" applyFont="1" applyAlignment="1">
      <alignment horizontal="center" vertical="center" textRotation="255"/>
    </xf>
    <xf numFmtId="0" fontId="35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38" fontId="42" fillId="2" borderId="1" xfId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42" fillId="3" borderId="1" xfId="1" applyFont="1" applyFill="1" applyBorder="1" applyAlignment="1">
      <alignment horizontal="right" vertical="center"/>
    </xf>
    <xf numFmtId="38" fontId="42" fillId="2" borderId="7" xfId="1" applyFont="1" applyFill="1" applyBorder="1" applyAlignment="1">
      <alignment horizontal="right" vertical="center"/>
    </xf>
    <xf numFmtId="0" fontId="38" fillId="0" borderId="5" xfId="0" applyFont="1" applyBorder="1" applyAlignment="1">
      <alignment horizontal="center" vertical="center"/>
    </xf>
    <xf numFmtId="38" fontId="42" fillId="2" borderId="2" xfId="1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38" fontId="42" fillId="2" borderId="9" xfId="1" applyFont="1" applyFill="1" applyBorder="1" applyAlignment="1">
      <alignment horizontal="right" vertical="center"/>
    </xf>
    <xf numFmtId="38" fontId="42" fillId="4" borderId="1" xfId="1" applyFont="1" applyFill="1" applyBorder="1" applyAlignment="1">
      <alignment horizontal="right" vertical="center"/>
    </xf>
    <xf numFmtId="38" fontId="42" fillId="2" borderId="10" xfId="1" applyFont="1" applyFill="1" applyBorder="1" applyAlignment="1">
      <alignment horizontal="right" vertical="center"/>
    </xf>
    <xf numFmtId="38" fontId="42" fillId="2" borderId="8" xfId="1" applyFont="1" applyFill="1" applyBorder="1" applyAlignment="1">
      <alignment horizontal="right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38" fontId="1" fillId="5" borderId="1" xfId="1" applyFill="1" applyBorder="1" applyAlignment="1" applyProtection="1">
      <alignment horizontal="right" vertical="center"/>
      <protection locked="0"/>
    </xf>
    <xf numFmtId="38" fontId="1" fillId="5" borderId="1" xfId="1" applyFont="1" applyFill="1" applyBorder="1" applyAlignment="1" applyProtection="1">
      <alignment horizontal="right" vertical="center"/>
      <protection locked="0"/>
    </xf>
    <xf numFmtId="38" fontId="1" fillId="6" borderId="1" xfId="1" applyFill="1" applyBorder="1" applyAlignment="1" applyProtection="1">
      <alignment horizontal="right" vertical="center"/>
      <protection locked="0"/>
    </xf>
    <xf numFmtId="38" fontId="1" fillId="2" borderId="10" xfId="1" applyFill="1" applyBorder="1" applyAlignment="1" applyProtection="1">
      <alignment horizontal="right" vertical="center"/>
    </xf>
    <xf numFmtId="38" fontId="1" fillId="2" borderId="7" xfId="1" applyFill="1" applyBorder="1" applyAlignment="1" applyProtection="1">
      <alignment horizontal="right" vertical="center"/>
    </xf>
    <xf numFmtId="38" fontId="1" fillId="2" borderId="1" xfId="1" applyFill="1" applyBorder="1" applyAlignment="1" applyProtection="1">
      <alignment horizontal="right" vertical="center"/>
    </xf>
    <xf numFmtId="38" fontId="0" fillId="2" borderId="2" xfId="1" applyFont="1" applyFill="1" applyBorder="1" applyAlignment="1" applyProtection="1">
      <alignment horizontal="right" vertical="center"/>
    </xf>
    <xf numFmtId="38" fontId="1" fillId="2" borderId="8" xfId="1" applyFill="1" applyBorder="1" applyAlignment="1" applyProtection="1">
      <alignment horizontal="right" vertical="center"/>
    </xf>
    <xf numFmtId="38" fontId="1" fillId="2" borderId="9" xfId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38" fontId="1" fillId="4" borderId="1" xfId="1" applyFill="1" applyBorder="1" applyAlignment="1" applyProtection="1">
      <alignment horizontal="right" vertical="center"/>
    </xf>
    <xf numFmtId="38" fontId="1" fillId="3" borderId="1" xfId="1" applyFill="1" applyBorder="1" applyAlignment="1" applyProtection="1">
      <alignment horizontal="right" vertical="center"/>
    </xf>
    <xf numFmtId="38" fontId="42" fillId="5" borderId="1" xfId="1" applyFont="1" applyFill="1" applyBorder="1" applyAlignment="1" applyProtection="1">
      <alignment horizontal="right" vertical="center"/>
      <protection locked="0"/>
    </xf>
    <xf numFmtId="38" fontId="42" fillId="5" borderId="1" xfId="1" applyFont="1" applyFill="1" applyBorder="1" applyAlignment="1">
      <alignment horizontal="right" vertical="center"/>
    </xf>
    <xf numFmtId="38" fontId="42" fillId="6" borderId="1" xfId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8" fontId="42" fillId="7" borderId="1" xfId="1" applyFont="1" applyFill="1" applyBorder="1" applyAlignment="1">
      <alignment horizontal="right" vertical="center"/>
    </xf>
    <xf numFmtId="38" fontId="42" fillId="8" borderId="1" xfId="1" applyFont="1" applyFill="1" applyBorder="1" applyAlignment="1" applyProtection="1">
      <alignment horizontal="right" vertical="center"/>
      <protection locked="0"/>
    </xf>
    <xf numFmtId="38" fontId="42" fillId="9" borderId="1" xfId="1" applyFont="1" applyFill="1" applyBorder="1" applyAlignment="1">
      <alignment horizontal="right" vertical="center"/>
    </xf>
    <xf numFmtId="38" fontId="42" fillId="2" borderId="12" xfId="1" applyFont="1" applyFill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38" fontId="42" fillId="7" borderId="13" xfId="1" applyFont="1" applyFill="1" applyBorder="1" applyAlignment="1">
      <alignment horizontal="right" vertical="center"/>
    </xf>
    <xf numFmtId="38" fontId="42" fillId="8" borderId="13" xfId="1" applyFont="1" applyFill="1" applyBorder="1" applyAlignment="1">
      <alignment horizontal="right" vertical="center"/>
    </xf>
    <xf numFmtId="38" fontId="42" fillId="9" borderId="13" xfId="1" applyFont="1" applyFill="1" applyBorder="1" applyAlignment="1">
      <alignment horizontal="right" vertical="center"/>
    </xf>
    <xf numFmtId="0" fontId="38" fillId="0" borderId="4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shrinkToFit="1"/>
    </xf>
    <xf numFmtId="0" fontId="3" fillId="10" borderId="7" xfId="0" applyFont="1" applyFill="1" applyBorder="1" applyAlignment="1">
      <alignment horizontal="center" vertical="center" shrinkToFit="1"/>
    </xf>
    <xf numFmtId="38" fontId="1" fillId="0" borderId="1" xfId="1" applyFill="1" applyBorder="1" applyAlignment="1" applyProtection="1">
      <alignment horizontal="right" vertical="center"/>
    </xf>
    <xf numFmtId="0" fontId="3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38" fontId="35" fillId="0" borderId="1" xfId="1" applyFont="1" applyFill="1" applyBorder="1" applyAlignment="1">
      <alignment horizontal="right" vertical="center"/>
    </xf>
    <xf numFmtId="38" fontId="1" fillId="0" borderId="0" xfId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38" fontId="1" fillId="0" borderId="1" xfId="1" applyFill="1" applyBorder="1" applyAlignment="1">
      <alignment horizontal="right" vertical="center"/>
    </xf>
    <xf numFmtId="38" fontId="1" fillId="0" borderId="0" xfId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38" fontId="1" fillId="0" borderId="17" xfId="1" applyFill="1" applyBorder="1" applyAlignment="1">
      <alignment horizontal="right" vertical="center"/>
    </xf>
    <xf numFmtId="38" fontId="1" fillId="0" borderId="18" xfId="1" applyFill="1" applyBorder="1" applyAlignment="1">
      <alignment horizontal="right" vertical="center"/>
    </xf>
    <xf numFmtId="38" fontId="1" fillId="0" borderId="19" xfId="1" applyFill="1" applyBorder="1" applyAlignment="1">
      <alignment horizontal="right" vertical="center"/>
    </xf>
    <xf numFmtId="38" fontId="1" fillId="0" borderId="0" xfId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38" fontId="1" fillId="0" borderId="20" xfId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2" applyFont="1">
      <alignment vertical="center"/>
    </xf>
    <xf numFmtId="0" fontId="1" fillId="0" borderId="0" xfId="2">
      <alignment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shrinkToFit="1"/>
    </xf>
    <xf numFmtId="0" fontId="20" fillId="0" borderId="11" xfId="2" applyFont="1" applyBorder="1">
      <alignment vertical="center"/>
    </xf>
    <xf numFmtId="0" fontId="0" fillId="0" borderId="1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1" xfId="2" applyFont="1" applyFill="1" applyBorder="1" applyAlignment="1">
      <alignment horizontal="center" vertical="center" shrinkToFit="1"/>
    </xf>
    <xf numFmtId="0" fontId="0" fillId="0" borderId="21" xfId="2" applyFont="1" applyBorder="1" applyAlignment="1">
      <alignment vertical="center" shrinkToFit="1"/>
    </xf>
    <xf numFmtId="0" fontId="0" fillId="0" borderId="13" xfId="2" applyFont="1" applyBorder="1" applyAlignment="1">
      <alignment vertical="center" shrinkToFit="1"/>
    </xf>
    <xf numFmtId="0" fontId="0" fillId="0" borderId="13" xfId="2" applyFont="1" applyBorder="1" applyAlignment="1">
      <alignment horizontal="center" vertical="center" shrinkToFit="1"/>
    </xf>
    <xf numFmtId="0" fontId="20" fillId="0" borderId="10" xfId="2" applyFont="1" applyBorder="1">
      <alignment vertical="center"/>
    </xf>
    <xf numFmtId="0" fontId="20" fillId="0" borderId="1" xfId="2" applyFont="1" applyBorder="1">
      <alignment vertical="center"/>
    </xf>
    <xf numFmtId="0" fontId="0" fillId="0" borderId="22" xfId="2" applyFont="1" applyBorder="1">
      <alignment vertical="center"/>
    </xf>
    <xf numFmtId="0" fontId="5" fillId="0" borderId="0" xfId="2" applyFont="1" applyBorder="1" applyAlignment="1">
      <alignment vertical="center" textRotation="255"/>
    </xf>
    <xf numFmtId="0" fontId="0" fillId="0" borderId="0" xfId="2" applyFont="1" applyBorder="1">
      <alignment vertical="center"/>
    </xf>
    <xf numFmtId="0" fontId="0" fillId="0" borderId="0" xfId="2" applyFont="1" applyBorder="1" applyAlignment="1">
      <alignment vertical="center"/>
    </xf>
    <xf numFmtId="0" fontId="0" fillId="0" borderId="0" xfId="2" applyFont="1" applyBorder="1" applyAlignment="1">
      <alignment horizontal="center" vertical="center"/>
    </xf>
    <xf numFmtId="0" fontId="20" fillId="0" borderId="23" xfId="2" applyFont="1" applyBorder="1">
      <alignment vertical="center"/>
    </xf>
    <xf numFmtId="0" fontId="1" fillId="0" borderId="0" xfId="3" applyFont="1" applyProtection="1">
      <alignment vertical="center"/>
    </xf>
    <xf numFmtId="0" fontId="1" fillId="0" borderId="0" xfId="3" applyProtection="1">
      <alignment vertical="center"/>
    </xf>
    <xf numFmtId="0" fontId="1" fillId="0" borderId="0" xfId="3">
      <alignment vertical="center"/>
    </xf>
    <xf numFmtId="0" fontId="1" fillId="0" borderId="1" xfId="3" applyBorder="1" applyAlignment="1" applyProtection="1">
      <alignment horizontal="center" vertical="center" shrinkToFit="1"/>
    </xf>
    <xf numFmtId="0" fontId="1" fillId="0" borderId="1" xfId="3" applyBorder="1" applyAlignment="1" applyProtection="1">
      <alignment horizontal="center" vertical="center"/>
    </xf>
    <xf numFmtId="0" fontId="0" fillId="0" borderId="1" xfId="3" applyFont="1" applyBorder="1" applyAlignment="1" applyProtection="1">
      <alignment horizontal="center" vertical="center" shrinkToFit="1"/>
    </xf>
    <xf numFmtId="0" fontId="0" fillId="0" borderId="21" xfId="3" applyFont="1" applyBorder="1" applyAlignment="1" applyProtection="1">
      <alignment horizontal="center" vertical="center" shrinkToFit="1"/>
    </xf>
    <xf numFmtId="0" fontId="0" fillId="0" borderId="21" xfId="3" applyFont="1" applyBorder="1" applyAlignment="1" applyProtection="1">
      <alignment vertical="center" shrinkToFit="1"/>
    </xf>
    <xf numFmtId="0" fontId="1" fillId="0" borderId="24" xfId="3" applyBorder="1" applyProtection="1">
      <alignment vertical="center"/>
    </xf>
    <xf numFmtId="0" fontId="1" fillId="0" borderId="8" xfId="3" applyBorder="1" applyAlignment="1" applyProtection="1">
      <alignment vertical="center" shrinkToFit="1"/>
    </xf>
    <xf numFmtId="0" fontId="1" fillId="0" borderId="8" xfId="3" applyBorder="1" applyAlignment="1" applyProtection="1">
      <alignment horizontal="center" vertical="center" shrinkToFit="1"/>
    </xf>
    <xf numFmtId="0" fontId="12" fillId="0" borderId="0" xfId="0" applyFont="1"/>
    <xf numFmtId="0" fontId="7" fillId="0" borderId="11" xfId="0" applyFont="1" applyBorder="1" applyAlignment="1">
      <alignment horizontal="center" vertical="center"/>
    </xf>
    <xf numFmtId="49" fontId="0" fillId="5" borderId="11" xfId="0" applyNumberFormat="1" applyFill="1" applyBorder="1" applyAlignment="1" applyProtection="1">
      <alignment vertical="center"/>
      <protection locked="0"/>
    </xf>
    <xf numFmtId="0" fontId="1" fillId="5" borderId="11" xfId="0" applyFont="1" applyFill="1" applyBorder="1" applyAlignment="1" applyProtection="1">
      <alignment vertical="center" shrinkToFit="1"/>
      <protection locked="0"/>
    </xf>
    <xf numFmtId="38" fontId="1" fillId="5" borderId="1" xfId="1" applyFill="1" applyBorder="1" applyAlignment="1">
      <alignment horizontal="right" vertical="center"/>
    </xf>
    <xf numFmtId="38" fontId="1" fillId="5" borderId="13" xfId="1" applyFill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38" fontId="1" fillId="0" borderId="11" xfId="1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right" vertical="center" shrinkToFit="1"/>
    </xf>
    <xf numFmtId="38" fontId="1" fillId="0" borderId="26" xfId="1" applyFill="1" applyBorder="1" applyAlignment="1" applyProtection="1">
      <alignment horizontal="right" vertical="center"/>
    </xf>
    <xf numFmtId="38" fontId="1" fillId="0" borderId="18" xfId="1" applyFill="1" applyBorder="1" applyAlignment="1" applyProtection="1">
      <alignment horizontal="right" vertical="center"/>
    </xf>
    <xf numFmtId="38" fontId="1" fillId="0" borderId="19" xfId="1" applyFill="1" applyBorder="1" applyAlignment="1" applyProtection="1">
      <alignment horizontal="right" vertical="center"/>
    </xf>
    <xf numFmtId="38" fontId="1" fillId="0" borderId="0" xfId="1" applyFill="1" applyBorder="1" applyAlignment="1" applyProtection="1">
      <alignment horizontal="right" vertical="center"/>
    </xf>
    <xf numFmtId="38" fontId="1" fillId="0" borderId="20" xfId="1" applyFill="1" applyBorder="1" applyAlignment="1" applyProtection="1">
      <alignment horizontal="right" vertical="center"/>
    </xf>
    <xf numFmtId="0" fontId="5" fillId="0" borderId="10" xfId="3" applyNumberFormat="1" applyFont="1" applyFill="1" applyBorder="1" applyProtection="1">
      <alignment vertical="center"/>
    </xf>
    <xf numFmtId="0" fontId="5" fillId="0" borderId="1" xfId="3" applyFont="1" applyFill="1" applyBorder="1" applyProtection="1">
      <alignment vertical="center"/>
    </xf>
    <xf numFmtId="0" fontId="5" fillId="0" borderId="8" xfId="3" applyFont="1" applyFill="1" applyBorder="1" applyProtection="1">
      <alignment vertical="center"/>
    </xf>
    <xf numFmtId="0" fontId="5" fillId="0" borderId="10" xfId="3" applyFont="1" applyFill="1" applyBorder="1" applyProtection="1">
      <alignment vertical="center"/>
    </xf>
    <xf numFmtId="0" fontId="1" fillId="5" borderId="11" xfId="3" applyFont="1" applyFill="1" applyBorder="1" applyAlignment="1" applyProtection="1">
      <alignment horizontal="right" vertical="center"/>
      <protection locked="0"/>
    </xf>
    <xf numFmtId="0" fontId="1" fillId="5" borderId="1" xfId="3" applyFont="1" applyFill="1" applyBorder="1" applyAlignment="1" applyProtection="1">
      <alignment horizontal="right" vertical="center"/>
      <protection locked="0"/>
    </xf>
    <xf numFmtId="0" fontId="1" fillId="5" borderId="11" xfId="3" applyFill="1" applyBorder="1" applyAlignment="1" applyProtection="1">
      <alignment horizontal="right" vertical="center"/>
      <protection locked="0"/>
    </xf>
    <xf numFmtId="0" fontId="1" fillId="5" borderId="1" xfId="3" applyFill="1" applyBorder="1" applyAlignment="1" applyProtection="1">
      <alignment horizontal="right" vertical="center"/>
      <protection locked="0"/>
    </xf>
    <xf numFmtId="176" fontId="16" fillId="5" borderId="10" xfId="3" applyNumberFormat="1" applyFont="1" applyFill="1" applyBorder="1" applyAlignment="1" applyProtection="1">
      <alignment horizontal="left" vertical="center" shrinkToFit="1"/>
      <protection locked="0"/>
    </xf>
    <xf numFmtId="177" fontId="5" fillId="5" borderId="10" xfId="3" applyNumberFormat="1" applyFont="1" applyFill="1" applyBorder="1" applyAlignment="1" applyProtection="1">
      <alignment horizontal="center" vertical="center"/>
      <protection locked="0"/>
    </xf>
    <xf numFmtId="176" fontId="5" fillId="5" borderId="1" xfId="3" applyNumberFormat="1" applyFont="1" applyFill="1" applyBorder="1" applyAlignment="1" applyProtection="1">
      <alignment horizontal="left" vertical="center" shrinkToFit="1"/>
      <protection locked="0"/>
    </xf>
    <xf numFmtId="177" fontId="5" fillId="5" borderId="1" xfId="3" applyNumberFormat="1" applyFont="1" applyFill="1" applyBorder="1" applyAlignment="1" applyProtection="1">
      <alignment horizontal="center" vertical="center"/>
      <protection locked="0"/>
    </xf>
    <xf numFmtId="176" fontId="5" fillId="5" borderId="8" xfId="3" applyNumberFormat="1" applyFont="1" applyFill="1" applyBorder="1" applyAlignment="1" applyProtection="1">
      <alignment horizontal="left" vertical="center" shrinkToFit="1"/>
      <protection locked="0"/>
    </xf>
    <xf numFmtId="177" fontId="5" fillId="5" borderId="8" xfId="3" applyNumberFormat="1" applyFont="1" applyFill="1" applyBorder="1" applyAlignment="1" applyProtection="1">
      <alignment horizontal="center" vertical="center"/>
      <protection locked="0"/>
    </xf>
    <xf numFmtId="176" fontId="5" fillId="5" borderId="10" xfId="3" applyNumberFormat="1" applyFont="1" applyFill="1" applyBorder="1" applyAlignment="1" applyProtection="1">
      <alignment horizontal="left" vertical="center" shrinkToFit="1"/>
      <protection locked="0"/>
    </xf>
    <xf numFmtId="176" fontId="0" fillId="5" borderId="10" xfId="0" applyNumberFormat="1" applyFill="1" applyBorder="1" applyAlignment="1" applyProtection="1">
      <alignment horizontal="left" vertical="center" shrinkToFit="1"/>
      <protection locked="0"/>
    </xf>
    <xf numFmtId="0" fontId="5" fillId="5" borderId="10" xfId="3" applyFont="1" applyFill="1" applyBorder="1" applyProtection="1">
      <alignment vertical="center"/>
      <protection locked="0"/>
    </xf>
    <xf numFmtId="0" fontId="5" fillId="5" borderId="1" xfId="3" applyFont="1" applyFill="1" applyBorder="1" applyProtection="1">
      <alignment vertical="center"/>
      <protection locked="0"/>
    </xf>
    <xf numFmtId="0" fontId="5" fillId="5" borderId="8" xfId="3" applyFont="1" applyFill="1" applyBorder="1" applyProtection="1">
      <alignment vertical="center"/>
      <protection locked="0"/>
    </xf>
    <xf numFmtId="0" fontId="20" fillId="5" borderId="11" xfId="2" applyFont="1" applyFill="1" applyBorder="1">
      <alignment vertical="center"/>
    </xf>
    <xf numFmtId="0" fontId="1" fillId="5" borderId="11" xfId="2" applyFont="1" applyFill="1" applyBorder="1">
      <alignment vertical="center"/>
    </xf>
    <xf numFmtId="0" fontId="1" fillId="5" borderId="1" xfId="2" applyFont="1" applyFill="1" applyBorder="1">
      <alignment vertical="center"/>
    </xf>
    <xf numFmtId="0" fontId="20" fillId="5" borderId="10" xfId="2" applyFont="1" applyFill="1" applyBorder="1" applyAlignment="1">
      <alignment vertical="center"/>
    </xf>
    <xf numFmtId="0" fontId="20" fillId="5" borderId="10" xfId="2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vertical="center"/>
    </xf>
    <xf numFmtId="0" fontId="20" fillId="5" borderId="1" xfId="2" applyFont="1" applyFill="1" applyBorder="1" applyAlignment="1">
      <alignment horizontal="center" vertical="center"/>
    </xf>
    <xf numFmtId="0" fontId="21" fillId="5" borderId="1" xfId="2" applyFont="1" applyFill="1" applyBorder="1" applyAlignment="1">
      <alignment horizontal="center" vertical="center"/>
    </xf>
    <xf numFmtId="0" fontId="1" fillId="5" borderId="22" xfId="2" applyFont="1" applyFill="1" applyBorder="1" applyAlignment="1">
      <alignment vertical="center"/>
    </xf>
    <xf numFmtId="0" fontId="1" fillId="5" borderId="22" xfId="2" applyFont="1" applyFill="1" applyBorder="1" applyAlignment="1">
      <alignment horizontal="center" vertical="center"/>
    </xf>
    <xf numFmtId="0" fontId="20" fillId="5" borderId="10" xfId="2" applyFont="1" applyFill="1" applyBorder="1">
      <alignment vertical="center"/>
    </xf>
    <xf numFmtId="0" fontId="20" fillId="5" borderId="7" xfId="2" applyFont="1" applyFill="1" applyBorder="1">
      <alignment vertical="center"/>
    </xf>
    <xf numFmtId="0" fontId="20" fillId="5" borderId="1" xfId="2" applyFont="1" applyFill="1" applyBorder="1">
      <alignment vertical="center"/>
    </xf>
    <xf numFmtId="0" fontId="20" fillId="5" borderId="2" xfId="2" applyFont="1" applyFill="1" applyBorder="1">
      <alignment vertical="center"/>
    </xf>
    <xf numFmtId="0" fontId="21" fillId="5" borderId="1" xfId="2" applyFont="1" applyFill="1" applyBorder="1">
      <alignment vertical="center"/>
    </xf>
    <xf numFmtId="0" fontId="1" fillId="5" borderId="22" xfId="2" applyFont="1" applyFill="1" applyBorder="1">
      <alignment vertical="center"/>
    </xf>
    <xf numFmtId="0" fontId="1" fillId="5" borderId="27" xfId="2" applyFont="1" applyFill="1" applyBorder="1">
      <alignment vertical="center"/>
    </xf>
    <xf numFmtId="0" fontId="20" fillId="5" borderId="28" xfId="2" applyFont="1" applyFill="1" applyBorder="1" applyAlignment="1">
      <alignment vertical="center"/>
    </xf>
    <xf numFmtId="0" fontId="20" fillId="5" borderId="28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vertical="center"/>
    </xf>
    <xf numFmtId="0" fontId="1" fillId="5" borderId="1" xfId="2" applyFont="1" applyFill="1" applyBorder="1" applyAlignment="1">
      <alignment horizontal="center" vertical="center"/>
    </xf>
    <xf numFmtId="0" fontId="20" fillId="5" borderId="28" xfId="2" applyFont="1" applyFill="1" applyBorder="1">
      <alignment vertical="center"/>
    </xf>
    <xf numFmtId="0" fontId="20" fillId="5" borderId="29" xfId="2" applyFont="1" applyFill="1" applyBorder="1">
      <alignment vertical="center"/>
    </xf>
    <xf numFmtId="0" fontId="1" fillId="5" borderId="2" xfId="2" applyFont="1" applyFill="1" applyBorder="1">
      <alignment vertical="center"/>
    </xf>
    <xf numFmtId="0" fontId="7" fillId="5" borderId="11" xfId="0" applyFont="1" applyFill="1" applyBorder="1" applyAlignment="1">
      <alignment horizontal="center" vertical="center" wrapText="1"/>
    </xf>
    <xf numFmtId="49" fontId="35" fillId="5" borderId="11" xfId="0" applyNumberFormat="1" applyFont="1" applyFill="1" applyBorder="1" applyAlignment="1" applyProtection="1">
      <alignment vertical="center"/>
      <protection locked="0"/>
    </xf>
    <xf numFmtId="49" fontId="35" fillId="5" borderId="1" xfId="0" applyNumberFormat="1" applyFont="1" applyFill="1" applyBorder="1" applyAlignment="1" applyProtection="1">
      <alignment vertical="center"/>
      <protection locked="0"/>
    </xf>
    <xf numFmtId="49" fontId="35" fillId="5" borderId="13" xfId="0" applyNumberFormat="1" applyFont="1" applyFill="1" applyBorder="1" applyAlignment="1" applyProtection="1">
      <alignment horizontal="left" vertical="center"/>
      <protection locked="0"/>
    </xf>
    <xf numFmtId="38" fontId="35" fillId="5" borderId="1" xfId="1" applyFont="1" applyFill="1" applyBorder="1" applyAlignment="1" applyProtection="1">
      <alignment horizontal="right" vertical="center"/>
      <protection locked="0"/>
    </xf>
    <xf numFmtId="38" fontId="35" fillId="5" borderId="1" xfId="1" applyFont="1" applyFill="1" applyBorder="1" applyAlignment="1">
      <alignment horizontal="right" vertical="center"/>
    </xf>
    <xf numFmtId="49" fontId="0" fillId="5" borderId="1" xfId="0" applyNumberFormat="1" applyFill="1" applyBorder="1" applyAlignment="1" applyProtection="1">
      <alignment vertical="center"/>
      <protection locked="0"/>
    </xf>
    <xf numFmtId="49" fontId="0" fillId="5" borderId="13" xfId="0" applyNumberFormat="1" applyFill="1" applyBorder="1" applyAlignment="1" applyProtection="1">
      <alignment horizontal="left" vertical="center"/>
      <protection locked="0"/>
    </xf>
    <xf numFmtId="49" fontId="0" fillId="5" borderId="1" xfId="0" applyNumberFormat="1" applyFill="1" applyBorder="1" applyAlignment="1" applyProtection="1">
      <alignment horizontal="left" vertical="center"/>
      <protection locked="0"/>
    </xf>
    <xf numFmtId="0" fontId="1" fillId="5" borderId="11" xfId="3" applyFont="1" applyFill="1" applyBorder="1" applyAlignment="1" applyProtection="1">
      <alignment horizontal="right" vertical="center"/>
      <protection locked="0"/>
    </xf>
    <xf numFmtId="38" fontId="1" fillId="5" borderId="1" xfId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9" xfId="0" applyFill="1" applyBorder="1"/>
    <xf numFmtId="0" fontId="6" fillId="0" borderId="0" xfId="0" applyFont="1" applyAlignment="1">
      <alignment vertical="top" wrapText="1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top" wrapText="1"/>
    </xf>
    <xf numFmtId="0" fontId="36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 wrapText="1" indent="1"/>
    </xf>
    <xf numFmtId="0" fontId="39" fillId="0" borderId="25" xfId="0" applyFont="1" applyBorder="1" applyAlignment="1">
      <alignment horizontal="right" vertical="center" wrapText="1" indent="1"/>
    </xf>
    <xf numFmtId="0" fontId="39" fillId="0" borderId="0" xfId="0" applyFont="1" applyBorder="1" applyAlignment="1">
      <alignment horizontal="right" vertical="center" wrapText="1" indent="1"/>
    </xf>
    <xf numFmtId="0" fontId="39" fillId="0" borderId="34" xfId="0" applyFont="1" applyBorder="1" applyAlignment="1">
      <alignment horizontal="right" vertical="center" wrapText="1" indent="1"/>
    </xf>
    <xf numFmtId="0" fontId="36" fillId="0" borderId="1" xfId="0" applyFont="1" applyBorder="1" applyAlignment="1">
      <alignment horizontal="center" vertical="center"/>
    </xf>
    <xf numFmtId="49" fontId="43" fillId="0" borderId="1" xfId="0" applyNumberFormat="1" applyFont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left" vertical="center" wrapText="1" indent="1"/>
      <protection locked="0"/>
    </xf>
    <xf numFmtId="0" fontId="44" fillId="0" borderId="1" xfId="0" applyFont="1" applyBorder="1" applyAlignment="1" applyProtection="1">
      <alignment horizontal="left" vertical="center" wrapText="1" indent="1"/>
      <protection locked="0"/>
    </xf>
    <xf numFmtId="0" fontId="46" fillId="0" borderId="3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9" fontId="42" fillId="0" borderId="1" xfId="0" applyNumberFormat="1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right" vertical="center"/>
    </xf>
    <xf numFmtId="0" fontId="45" fillId="0" borderId="30" xfId="0" applyFont="1" applyBorder="1" applyAlignment="1" applyProtection="1">
      <alignment horizontal="left" vertical="center" wrapText="1"/>
      <protection locked="0"/>
    </xf>
    <xf numFmtId="0" fontId="45" fillId="0" borderId="3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 applyProtection="1">
      <alignment horizontal="left" vertical="center" wrapText="1"/>
      <protection locked="0"/>
    </xf>
    <xf numFmtId="0" fontId="6" fillId="11" borderId="59" xfId="0" applyFont="1" applyFill="1" applyBorder="1" applyAlignment="1">
      <alignment horizontal="left" vertical="center"/>
    </xf>
    <xf numFmtId="0" fontId="6" fillId="11" borderId="60" xfId="0" applyFont="1" applyFill="1" applyBorder="1" applyAlignment="1">
      <alignment horizontal="left" vertical="center"/>
    </xf>
    <xf numFmtId="0" fontId="6" fillId="11" borderId="61" xfId="0" applyFont="1" applyFill="1" applyBorder="1" applyAlignment="1">
      <alignment horizontal="left" vertical="center"/>
    </xf>
    <xf numFmtId="0" fontId="43" fillId="5" borderId="33" xfId="0" applyFont="1" applyFill="1" applyBorder="1" applyAlignment="1" applyProtection="1">
      <alignment horizontal="left" vertical="center"/>
      <protection locked="0"/>
    </xf>
    <xf numFmtId="0" fontId="43" fillId="5" borderId="37" xfId="0" applyFont="1" applyFill="1" applyBorder="1" applyAlignment="1" applyProtection="1">
      <alignment horizontal="left" vertical="center"/>
      <protection locked="0"/>
    </xf>
    <xf numFmtId="0" fontId="48" fillId="0" borderId="1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3" fillId="5" borderId="33" xfId="0" applyFont="1" applyFill="1" applyBorder="1" applyAlignment="1" applyProtection="1">
      <alignment horizontal="left" vertical="center" indent="1" shrinkToFit="1"/>
      <protection locked="0"/>
    </xf>
    <xf numFmtId="0" fontId="43" fillId="5" borderId="37" xfId="0" applyFont="1" applyFill="1" applyBorder="1" applyAlignment="1" applyProtection="1">
      <alignment horizontal="left" vertical="center" indent="1" shrinkToFit="1"/>
      <protection locked="0"/>
    </xf>
    <xf numFmtId="0" fontId="6" fillId="11" borderId="56" xfId="0" applyFont="1" applyFill="1" applyBorder="1" applyAlignment="1">
      <alignment horizontal="left" vertical="center"/>
    </xf>
    <xf numFmtId="0" fontId="6" fillId="11" borderId="57" xfId="0" applyFont="1" applyFill="1" applyBorder="1" applyAlignment="1">
      <alignment horizontal="left" vertical="center"/>
    </xf>
    <xf numFmtId="0" fontId="6" fillId="11" borderId="58" xfId="0" applyFont="1" applyFill="1" applyBorder="1" applyAlignment="1">
      <alignment horizontal="left" vertical="center"/>
    </xf>
    <xf numFmtId="0" fontId="43" fillId="5" borderId="33" xfId="0" applyFont="1" applyFill="1" applyBorder="1" applyAlignment="1" applyProtection="1">
      <alignment horizontal="left" vertical="center" indent="1"/>
      <protection locked="0"/>
    </xf>
    <xf numFmtId="0" fontId="43" fillId="5" borderId="37" xfId="0" applyFont="1" applyFill="1" applyBorder="1" applyAlignment="1" applyProtection="1">
      <alignment horizontal="left" vertical="center" indent="1"/>
      <protection locked="0"/>
    </xf>
    <xf numFmtId="0" fontId="38" fillId="0" borderId="38" xfId="0" applyFont="1" applyBorder="1" applyAlignment="1">
      <alignment horizontal="center" vertical="center"/>
    </xf>
    <xf numFmtId="0" fontId="47" fillId="5" borderId="38" xfId="0" applyFont="1" applyFill="1" applyBorder="1" applyAlignment="1" applyProtection="1">
      <alignment horizontal="center" vertical="center"/>
      <protection locked="0"/>
    </xf>
    <xf numFmtId="0" fontId="36" fillId="5" borderId="1" xfId="0" applyFont="1" applyFill="1" applyBorder="1" applyAlignment="1">
      <alignment horizontal="center" vertical="center" textRotation="255"/>
    </xf>
    <xf numFmtId="0" fontId="36" fillId="5" borderId="1" xfId="0" applyFont="1" applyFill="1" applyBorder="1" applyAlignment="1">
      <alignment horizontal="center" vertical="center" textRotation="255" wrapText="1"/>
    </xf>
    <xf numFmtId="0" fontId="40" fillId="0" borderId="11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indent="1"/>
    </xf>
    <xf numFmtId="0" fontId="48" fillId="0" borderId="33" xfId="0" applyFont="1" applyBorder="1" applyAlignment="1">
      <alignment horizontal="left" vertical="center" indent="1"/>
    </xf>
    <xf numFmtId="0" fontId="46" fillId="12" borderId="26" xfId="0" applyFont="1" applyFill="1" applyBorder="1" applyAlignment="1">
      <alignment horizontal="center" vertical="center"/>
    </xf>
    <xf numFmtId="0" fontId="46" fillId="12" borderId="35" xfId="0" applyFont="1" applyFill="1" applyBorder="1" applyAlignment="1">
      <alignment horizontal="center" vertical="center"/>
    </xf>
    <xf numFmtId="0" fontId="46" fillId="12" borderId="3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distributed" vertical="center" indent="1"/>
    </xf>
    <xf numFmtId="0" fontId="37" fillId="0" borderId="33" xfId="0" applyFont="1" applyBorder="1" applyAlignment="1">
      <alignment horizontal="distributed" vertical="center" indent="1"/>
    </xf>
    <xf numFmtId="0" fontId="37" fillId="0" borderId="37" xfId="0" applyFont="1" applyBorder="1" applyAlignment="1">
      <alignment horizontal="distributed" vertical="center" indent="1"/>
    </xf>
    <xf numFmtId="0" fontId="13" fillId="11" borderId="56" xfId="0" applyFont="1" applyFill="1" applyBorder="1" applyAlignment="1">
      <alignment horizontal="left" vertical="center" shrinkToFit="1"/>
    </xf>
    <xf numFmtId="0" fontId="13" fillId="11" borderId="57" xfId="0" applyFont="1" applyFill="1" applyBorder="1" applyAlignment="1">
      <alignment horizontal="left" vertical="center" shrinkToFit="1"/>
    </xf>
    <xf numFmtId="0" fontId="13" fillId="11" borderId="58" xfId="0" applyFont="1" applyFill="1" applyBorder="1" applyAlignment="1">
      <alignment horizontal="left" vertical="center" shrinkToFi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3" fillId="11" borderId="59" xfId="0" applyFont="1" applyFill="1" applyBorder="1" applyAlignment="1">
      <alignment horizontal="left" vertical="center" shrinkToFit="1"/>
    </xf>
    <xf numFmtId="0" fontId="13" fillId="11" borderId="60" xfId="0" applyFont="1" applyFill="1" applyBorder="1" applyAlignment="1">
      <alignment horizontal="left" vertical="center" shrinkToFit="1"/>
    </xf>
    <xf numFmtId="0" fontId="13" fillId="11" borderId="61" xfId="0" applyFont="1" applyFill="1" applyBorder="1" applyAlignment="1">
      <alignment horizontal="left" vertical="center" shrinkToFit="1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indent="1" shrinkToFit="1"/>
    </xf>
    <xf numFmtId="0" fontId="3" fillId="0" borderId="3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49" fontId="0" fillId="0" borderId="33" xfId="0" applyNumberForma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right" vertical="center" wrapText="1" indent="1"/>
    </xf>
    <xf numFmtId="0" fontId="6" fillId="0" borderId="25" xfId="0" applyFont="1" applyBorder="1" applyAlignment="1" applyProtection="1">
      <alignment horizontal="right" vertical="center" wrapText="1" indent="1"/>
    </xf>
    <xf numFmtId="0" fontId="6" fillId="0" borderId="0" xfId="0" applyFont="1" applyBorder="1" applyAlignment="1" applyProtection="1">
      <alignment horizontal="right" vertical="center" wrapText="1" indent="1"/>
    </xf>
    <xf numFmtId="0" fontId="6" fillId="0" borderId="34" xfId="0" applyFont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indent="1" shrinkToFi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indent="1" shrinkToFit="1"/>
    </xf>
    <xf numFmtId="0" fontId="3" fillId="0" borderId="11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indent="1"/>
    </xf>
    <xf numFmtId="0" fontId="4" fillId="0" borderId="33" xfId="0" applyFont="1" applyBorder="1" applyAlignment="1" applyProtection="1">
      <alignment horizontal="distributed" vertical="center" indent="1"/>
    </xf>
    <xf numFmtId="0" fontId="4" fillId="0" borderId="37" xfId="0" applyFont="1" applyBorder="1" applyAlignment="1" applyProtection="1">
      <alignment horizontal="distributed" vertical="center" indent="1"/>
    </xf>
    <xf numFmtId="0" fontId="5" fillId="0" borderId="38" xfId="0" applyFont="1" applyBorder="1" applyAlignment="1" applyProtection="1">
      <alignment horizontal="center" vertical="center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textRotation="255"/>
      <protection locked="0"/>
    </xf>
    <xf numFmtId="0" fontId="3" fillId="5" borderId="1" xfId="0" applyFont="1" applyFill="1" applyBorder="1" applyAlignment="1" applyProtection="1">
      <alignment horizontal="center" vertical="center" textRotation="255" wrapText="1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1" fillId="5" borderId="33" xfId="0" applyFont="1" applyFill="1" applyBorder="1" applyAlignment="1" applyProtection="1">
      <alignment horizontal="left" vertical="center" indent="1"/>
      <protection locked="0"/>
    </xf>
    <xf numFmtId="0" fontId="1" fillId="5" borderId="37" xfId="0" applyFont="1" applyFill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</xf>
    <xf numFmtId="0" fontId="0" fillId="5" borderId="33" xfId="0" applyFill="1" applyBorder="1" applyAlignment="1" applyProtection="1">
      <alignment horizontal="left" vertical="center" indent="1"/>
      <protection locked="0"/>
    </xf>
    <xf numFmtId="0" fontId="0" fillId="5" borderId="37" xfId="0" applyFill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4" fillId="11" borderId="56" xfId="0" applyFont="1" applyFill="1" applyBorder="1" applyAlignment="1">
      <alignment horizontal="left" vertical="center" shrinkToFit="1"/>
    </xf>
    <xf numFmtId="0" fontId="4" fillId="11" borderId="57" xfId="0" applyFont="1" applyFill="1" applyBorder="1" applyAlignment="1">
      <alignment horizontal="left" vertical="center" shrinkToFit="1"/>
    </xf>
    <xf numFmtId="0" fontId="4" fillId="11" borderId="58" xfId="0" applyFont="1" applyFill="1" applyBorder="1" applyAlignment="1">
      <alignment horizontal="left" vertical="center" shrinkToFit="1"/>
    </xf>
    <xf numFmtId="0" fontId="4" fillId="11" borderId="59" xfId="0" applyFont="1" applyFill="1" applyBorder="1" applyAlignment="1">
      <alignment horizontal="left" vertical="center" shrinkToFit="1"/>
    </xf>
    <xf numFmtId="0" fontId="4" fillId="11" borderId="60" xfId="0" applyFont="1" applyFill="1" applyBorder="1" applyAlignment="1">
      <alignment horizontal="left" vertical="center" shrinkToFit="1"/>
    </xf>
    <xf numFmtId="0" fontId="4" fillId="11" borderId="61" xfId="0" applyFont="1" applyFill="1" applyBorder="1" applyAlignment="1">
      <alignment horizontal="left" vertical="center" shrinkToFit="1"/>
    </xf>
    <xf numFmtId="0" fontId="1" fillId="5" borderId="11" xfId="0" applyFont="1" applyFill="1" applyBorder="1" applyAlignment="1">
      <alignment horizontal="left" vertical="center"/>
    </xf>
    <xf numFmtId="0" fontId="1" fillId="5" borderId="37" xfId="0" applyFont="1" applyFill="1" applyBorder="1" applyAlignment="1">
      <alignment horizontal="left" vertical="center"/>
    </xf>
    <xf numFmtId="0" fontId="1" fillId="5" borderId="30" xfId="0" applyFont="1" applyFill="1" applyBorder="1" applyAlignment="1" applyProtection="1">
      <alignment horizontal="left" vertical="center" shrinkToFit="1"/>
      <protection locked="0"/>
    </xf>
    <xf numFmtId="0" fontId="1" fillId="5" borderId="31" xfId="0" applyFont="1" applyFill="1" applyBorder="1" applyAlignment="1" applyProtection="1">
      <alignment horizontal="left" vertical="center" shrinkToFit="1"/>
      <protection locked="0"/>
    </xf>
    <xf numFmtId="38" fontId="1" fillId="5" borderId="11" xfId="1" applyFont="1" applyFill="1" applyBorder="1" applyAlignment="1">
      <alignment horizontal="left" vertical="center"/>
    </xf>
    <xf numFmtId="38" fontId="1" fillId="5" borderId="33" xfId="1" applyFill="1" applyBorder="1" applyAlignment="1">
      <alignment horizontal="left" vertical="center"/>
    </xf>
    <xf numFmtId="38" fontId="1" fillId="5" borderId="37" xfId="1" applyFill="1" applyBorder="1" applyAlignment="1">
      <alignment horizontal="left" vertical="center"/>
    </xf>
    <xf numFmtId="38" fontId="1" fillId="5" borderId="11" xfId="1" applyFont="1" applyFill="1" applyBorder="1" applyAlignment="1" applyProtection="1">
      <alignment horizontal="left" vertical="center"/>
      <protection locked="0"/>
    </xf>
    <xf numFmtId="38" fontId="1" fillId="5" borderId="33" xfId="1" applyFill="1" applyBorder="1" applyAlignment="1" applyProtection="1">
      <alignment horizontal="left" vertical="center"/>
      <protection locked="0"/>
    </xf>
    <xf numFmtId="38" fontId="1" fillId="5" borderId="37" xfId="1" applyFill="1" applyBorder="1" applyAlignment="1" applyProtection="1">
      <alignment horizontal="left" vertical="center"/>
      <protection locked="0"/>
    </xf>
    <xf numFmtId="0" fontId="35" fillId="5" borderId="30" xfId="0" applyFont="1" applyFill="1" applyBorder="1" applyAlignment="1" applyProtection="1">
      <alignment horizontal="left" vertical="center" shrinkToFit="1"/>
      <protection locked="0"/>
    </xf>
    <xf numFmtId="0" fontId="35" fillId="5" borderId="31" xfId="0" applyFont="1" applyFill="1" applyBorder="1" applyAlignment="1" applyProtection="1">
      <alignment horizontal="left" vertical="center" shrinkToFit="1"/>
      <protection locked="0"/>
    </xf>
    <xf numFmtId="38" fontId="35" fillId="5" borderId="11" xfId="1" applyFont="1" applyFill="1" applyBorder="1" applyAlignment="1">
      <alignment horizontal="left" vertical="center"/>
    </xf>
    <xf numFmtId="38" fontId="35" fillId="5" borderId="33" xfId="1" applyFont="1" applyFill="1" applyBorder="1" applyAlignment="1">
      <alignment horizontal="left" vertical="center"/>
    </xf>
    <xf numFmtId="38" fontId="35" fillId="5" borderId="37" xfId="1" applyFont="1" applyFill="1" applyBorder="1" applyAlignment="1">
      <alignment horizontal="left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5" fillId="5" borderId="11" xfId="0" applyFont="1" applyFill="1" applyBorder="1" applyAlignment="1">
      <alignment horizontal="left" vertical="center"/>
    </xf>
    <xf numFmtId="0" fontId="35" fillId="5" borderId="37" xfId="0" applyFont="1" applyFill="1" applyBorder="1" applyAlignment="1">
      <alignment horizontal="left" vertical="center"/>
    </xf>
    <xf numFmtId="0" fontId="35" fillId="5" borderId="11" xfId="0" applyFont="1" applyFill="1" applyBorder="1" applyAlignment="1" applyProtection="1">
      <alignment horizontal="left" vertical="center" shrinkToFit="1"/>
      <protection locked="0"/>
    </xf>
    <xf numFmtId="0" fontId="35" fillId="5" borderId="37" xfId="0" applyFont="1" applyFill="1" applyBorder="1" applyAlignment="1" applyProtection="1">
      <alignment horizontal="left" vertical="center" shrinkToFit="1"/>
      <protection locked="0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255"/>
    </xf>
    <xf numFmtId="0" fontId="15" fillId="12" borderId="26" xfId="0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0" fontId="15" fillId="12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255" wrapText="1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>
      <alignment horizontal="left" vertical="center"/>
    </xf>
    <xf numFmtId="0" fontId="3" fillId="5" borderId="37" xfId="0" applyFont="1" applyFill="1" applyBorder="1" applyAlignment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49" fontId="0" fillId="5" borderId="37" xfId="0" applyNumberForma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 shrinkToFit="1"/>
      <protection locked="0"/>
    </xf>
    <xf numFmtId="0" fontId="1" fillId="5" borderId="37" xfId="0" applyFont="1" applyFill="1" applyBorder="1" applyAlignment="1" applyProtection="1">
      <alignment horizontal="center" vertical="center" shrinkToFit="1"/>
      <protection locked="0"/>
    </xf>
    <xf numFmtId="38" fontId="1" fillId="5" borderId="11" xfId="1" applyFill="1" applyBorder="1" applyAlignment="1">
      <alignment horizontal="center" vertical="center"/>
    </xf>
    <xf numFmtId="38" fontId="1" fillId="5" borderId="33" xfId="1" applyFill="1" applyBorder="1" applyAlignment="1">
      <alignment horizontal="center" vertical="center"/>
    </xf>
    <xf numFmtId="38" fontId="1" fillId="5" borderId="37" xfId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left" vertical="center"/>
    </xf>
    <xf numFmtId="0" fontId="7" fillId="5" borderId="37" xfId="0" applyFont="1" applyFill="1" applyBorder="1" applyAlignment="1">
      <alignment horizontal="left" vertical="center"/>
    </xf>
    <xf numFmtId="0" fontId="8" fillId="0" borderId="11" xfId="0" applyFont="1" applyBorder="1" applyAlignment="1" applyProtection="1">
      <alignment horizontal="left" vertical="center" indent="1"/>
    </xf>
    <xf numFmtId="0" fontId="18" fillId="0" borderId="11" xfId="0" applyFont="1" applyBorder="1" applyAlignment="1" applyProtection="1">
      <alignment horizontal="distributed" vertical="center" indent="1"/>
    </xf>
    <xf numFmtId="0" fontId="18" fillId="0" borderId="33" xfId="0" applyFont="1" applyBorder="1" applyAlignment="1" applyProtection="1">
      <alignment horizontal="distributed" vertical="center" indent="1"/>
    </xf>
    <xf numFmtId="0" fontId="18" fillId="0" borderId="37" xfId="0" applyFont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8" fillId="5" borderId="33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1" fillId="5" borderId="1" xfId="2" applyFont="1" applyFill="1" applyBorder="1">
      <alignment vertical="center"/>
    </xf>
    <xf numFmtId="0" fontId="1" fillId="5" borderId="33" xfId="2" applyFont="1" applyFill="1" applyBorder="1" applyAlignment="1">
      <alignment horizontal="center" vertical="center"/>
    </xf>
    <xf numFmtId="0" fontId="1" fillId="5" borderId="37" xfId="2" applyFont="1" applyFill="1" applyBorder="1" applyAlignment="1">
      <alignment horizontal="center" vertical="center"/>
    </xf>
    <xf numFmtId="0" fontId="20" fillId="5" borderId="28" xfId="2" applyFont="1" applyFill="1" applyBorder="1">
      <alignment vertical="center"/>
    </xf>
    <xf numFmtId="0" fontId="20" fillId="5" borderId="50" xfId="2" applyFont="1" applyFill="1" applyBorder="1" applyAlignment="1">
      <alignment horizontal="left" vertical="center"/>
    </xf>
    <xf numFmtId="0" fontId="20" fillId="5" borderId="51" xfId="2" applyFont="1" applyFill="1" applyBorder="1" applyAlignment="1">
      <alignment horizontal="left" vertical="center"/>
    </xf>
    <xf numFmtId="0" fontId="20" fillId="5" borderId="52" xfId="2" applyFont="1" applyFill="1" applyBorder="1" applyAlignment="1">
      <alignment horizontal="left" vertical="center"/>
    </xf>
    <xf numFmtId="0" fontId="20" fillId="5" borderId="1" xfId="2" applyFont="1" applyFill="1" applyBorder="1">
      <alignment vertical="center"/>
    </xf>
    <xf numFmtId="0" fontId="20" fillId="5" borderId="11" xfId="2" applyFont="1" applyFill="1" applyBorder="1" applyAlignment="1">
      <alignment horizontal="left" vertical="center"/>
    </xf>
    <xf numFmtId="0" fontId="20" fillId="5" borderId="33" xfId="2" applyFont="1" applyFill="1" applyBorder="1" applyAlignment="1">
      <alignment horizontal="left" vertical="center"/>
    </xf>
    <xf numFmtId="0" fontId="20" fillId="5" borderId="37" xfId="2" applyFont="1" applyFill="1" applyBorder="1" applyAlignment="1">
      <alignment horizontal="left" vertical="center"/>
    </xf>
    <xf numFmtId="0" fontId="1" fillId="5" borderId="22" xfId="2" applyFont="1" applyFill="1" applyBorder="1">
      <alignment vertical="center"/>
    </xf>
    <xf numFmtId="0" fontId="1" fillId="5" borderId="47" xfId="2" applyFont="1" applyFill="1" applyBorder="1" applyAlignment="1">
      <alignment horizontal="left" vertical="center"/>
    </xf>
    <xf numFmtId="0" fontId="1" fillId="5" borderId="48" xfId="2" applyFont="1" applyFill="1" applyBorder="1" applyAlignment="1">
      <alignment horizontal="left" vertical="center"/>
    </xf>
    <xf numFmtId="0" fontId="1" fillId="5" borderId="49" xfId="2" applyFont="1" applyFill="1" applyBorder="1" applyAlignment="1">
      <alignment horizontal="left" vertical="center"/>
    </xf>
    <xf numFmtId="0" fontId="0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vertical="center" textRotation="255"/>
    </xf>
    <xf numFmtId="0" fontId="5" fillId="0" borderId="5" xfId="2" applyFont="1" applyBorder="1" applyAlignment="1">
      <alignment vertical="center" textRotation="255"/>
    </xf>
    <xf numFmtId="0" fontId="5" fillId="0" borderId="43" xfId="2" applyFont="1" applyBorder="1" applyAlignment="1">
      <alignment vertical="center" textRotation="255"/>
    </xf>
    <xf numFmtId="0" fontId="20" fillId="5" borderId="10" xfId="2" applyFont="1" applyFill="1" applyBorder="1">
      <alignment vertical="center"/>
    </xf>
    <xf numFmtId="0" fontId="20" fillId="5" borderId="44" xfId="2" applyFont="1" applyFill="1" applyBorder="1" applyAlignment="1">
      <alignment horizontal="left" vertical="center"/>
    </xf>
    <xf numFmtId="0" fontId="20" fillId="5" borderId="45" xfId="2" applyFont="1" applyFill="1" applyBorder="1" applyAlignment="1">
      <alignment horizontal="left" vertical="center"/>
    </xf>
    <xf numFmtId="0" fontId="20" fillId="5" borderId="46" xfId="2" applyFont="1" applyFill="1" applyBorder="1" applyAlignment="1">
      <alignment horizontal="left" vertical="center"/>
    </xf>
    <xf numFmtId="0" fontId="0" fillId="0" borderId="1" xfId="2" applyFont="1" applyBorder="1" applyAlignment="1">
      <alignment vertical="center" textRotation="255"/>
    </xf>
    <xf numFmtId="0" fontId="49" fillId="0" borderId="13" xfId="2" applyFont="1" applyBorder="1" applyAlignment="1">
      <alignment horizontal="center" vertical="center" wrapText="1"/>
    </xf>
    <xf numFmtId="0" fontId="49" fillId="0" borderId="40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0" fillId="0" borderId="41" xfId="2" applyFont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42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0" fontId="5" fillId="0" borderId="14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0" fillId="0" borderId="11" xfId="2" applyFont="1" applyBorder="1" applyAlignment="1">
      <alignment horizontal="center" vertical="center"/>
    </xf>
    <xf numFmtId="0" fontId="0" fillId="0" borderId="33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0" fillId="0" borderId="14" xfId="2" applyFont="1" applyBorder="1" applyAlignment="1">
      <alignment horizontal="center" vertical="center"/>
    </xf>
    <xf numFmtId="0" fontId="0" fillId="0" borderId="38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15" xfId="2" applyFont="1" applyBorder="1" applyAlignment="1">
      <alignment vertical="center"/>
    </xf>
    <xf numFmtId="0" fontId="0" fillId="0" borderId="39" xfId="2" applyFont="1" applyBorder="1" applyAlignment="1">
      <alignment horizontal="center" vertical="center" wrapText="1"/>
    </xf>
    <xf numFmtId="0" fontId="0" fillId="0" borderId="21" xfId="2" applyFont="1" applyBorder="1" applyAlignment="1">
      <alignment horizontal="center" vertical="center"/>
    </xf>
    <xf numFmtId="0" fontId="0" fillId="0" borderId="32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14" xfId="2" applyFont="1" applyBorder="1" applyAlignment="1">
      <alignment horizontal="center" vertical="center" shrinkToFit="1"/>
    </xf>
    <xf numFmtId="0" fontId="0" fillId="0" borderId="38" xfId="2" applyFont="1" applyBorder="1" applyAlignment="1">
      <alignment horizontal="center" vertical="center" shrinkToFit="1"/>
    </xf>
    <xf numFmtId="0" fontId="0" fillId="0" borderId="15" xfId="2" applyFont="1" applyBorder="1" applyAlignment="1">
      <alignment horizontal="center" vertical="center" shrinkToFit="1"/>
    </xf>
    <xf numFmtId="0" fontId="18" fillId="12" borderId="26" xfId="2" applyFont="1" applyFill="1" applyBorder="1" applyAlignment="1">
      <alignment horizontal="center" vertical="center"/>
    </xf>
    <xf numFmtId="0" fontId="18" fillId="12" borderId="36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5" borderId="11" xfId="2" applyFont="1" applyFill="1" applyBorder="1" applyAlignment="1">
      <alignment horizontal="center" vertical="center"/>
    </xf>
    <xf numFmtId="0" fontId="20" fillId="5" borderId="33" xfId="2" applyFont="1" applyFill="1" applyBorder="1" applyAlignment="1">
      <alignment horizontal="center" vertical="center"/>
    </xf>
    <xf numFmtId="0" fontId="20" fillId="5" borderId="37" xfId="2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0" fillId="5" borderId="1" xfId="2" applyFont="1" applyFill="1" applyBorder="1" applyAlignment="1">
      <alignment horizontal="center" vertical="center"/>
    </xf>
    <xf numFmtId="0" fontId="18" fillId="11" borderId="59" xfId="0" applyFont="1" applyFill="1" applyBorder="1" applyAlignment="1">
      <alignment horizontal="left" vertical="center" shrinkToFit="1"/>
    </xf>
    <xf numFmtId="0" fontId="18" fillId="11" borderId="60" xfId="0" applyFont="1" applyFill="1" applyBorder="1" applyAlignment="1">
      <alignment horizontal="left" vertical="center" shrinkToFit="1"/>
    </xf>
    <xf numFmtId="0" fontId="18" fillId="11" borderId="61" xfId="0" applyFont="1" applyFill="1" applyBorder="1" applyAlignment="1">
      <alignment horizontal="left" vertical="center" shrinkToFit="1"/>
    </xf>
    <xf numFmtId="0" fontId="18" fillId="11" borderId="56" xfId="0" applyFont="1" applyFill="1" applyBorder="1" applyAlignment="1">
      <alignment horizontal="left" vertical="center" shrinkToFit="1"/>
    </xf>
    <xf numFmtId="0" fontId="18" fillId="11" borderId="57" xfId="0" applyFont="1" applyFill="1" applyBorder="1" applyAlignment="1">
      <alignment horizontal="left" vertical="center" shrinkToFit="1"/>
    </xf>
    <xf numFmtId="0" fontId="18" fillId="11" borderId="58" xfId="0" applyFont="1" applyFill="1" applyBorder="1" applyAlignment="1">
      <alignment horizontal="left" vertical="center" shrinkToFit="1"/>
    </xf>
    <xf numFmtId="0" fontId="5" fillId="5" borderId="8" xfId="3" applyNumberFormat="1" applyFont="1" applyFill="1" applyBorder="1" applyAlignment="1" applyProtection="1">
      <alignment horizontal="left" vertical="center" shrinkToFit="1"/>
      <protection locked="0"/>
    </xf>
    <xf numFmtId="0" fontId="5" fillId="5" borderId="8" xfId="3" applyFont="1" applyFill="1" applyBorder="1" applyAlignment="1" applyProtection="1">
      <alignment horizontal="left" vertical="center" shrinkToFit="1"/>
      <protection locked="0"/>
    </xf>
    <xf numFmtId="0" fontId="5" fillId="5" borderId="1" xfId="3" applyNumberFormat="1" applyFont="1" applyFill="1" applyBorder="1" applyAlignment="1" applyProtection="1">
      <alignment horizontal="left" vertical="center" shrinkToFit="1"/>
      <protection locked="0"/>
    </xf>
    <xf numFmtId="0" fontId="5" fillId="5" borderId="1" xfId="3" applyFont="1" applyFill="1" applyBorder="1" applyAlignment="1" applyProtection="1">
      <alignment horizontal="left" vertical="center" shrinkToFit="1"/>
      <protection locked="0"/>
    </xf>
    <xf numFmtId="0" fontId="5" fillId="0" borderId="10" xfId="3" applyFont="1" applyBorder="1" applyAlignment="1" applyProtection="1">
      <alignment horizontal="center" vertical="center" textRotation="255"/>
    </xf>
    <xf numFmtId="0" fontId="5" fillId="0" borderId="1" xfId="3" applyFont="1" applyBorder="1" applyAlignment="1" applyProtection="1">
      <alignment horizontal="center" vertical="center" textRotation="255"/>
    </xf>
    <xf numFmtId="0" fontId="5" fillId="0" borderId="8" xfId="3" applyFont="1" applyBorder="1" applyAlignment="1" applyProtection="1">
      <alignment horizontal="center" vertical="center" textRotation="255"/>
    </xf>
    <xf numFmtId="0" fontId="5" fillId="5" borderId="10" xfId="3" applyNumberFormat="1" applyFont="1" applyFill="1" applyBorder="1" applyAlignment="1" applyProtection="1">
      <alignment horizontal="left" vertical="center" shrinkToFit="1"/>
      <protection locked="0"/>
    </xf>
    <xf numFmtId="0" fontId="5" fillId="5" borderId="10" xfId="3" applyFont="1" applyFill="1" applyBorder="1" applyAlignment="1" applyProtection="1">
      <alignment horizontal="left" vertical="center" shrinkToFit="1"/>
      <protection locked="0"/>
    </xf>
    <xf numFmtId="0" fontId="5" fillId="5" borderId="53" xfId="3" applyFont="1" applyFill="1" applyBorder="1" applyAlignment="1" applyProtection="1">
      <alignment horizontal="center" vertical="center"/>
      <protection locked="0"/>
    </xf>
    <xf numFmtId="0" fontId="5" fillId="5" borderId="54" xfId="3" applyFont="1" applyFill="1" applyBorder="1" applyAlignment="1" applyProtection="1">
      <alignment horizontal="center" vertical="center"/>
      <protection locked="0"/>
    </xf>
    <xf numFmtId="0" fontId="5" fillId="5" borderId="55" xfId="3" applyFont="1" applyFill="1" applyBorder="1" applyAlignment="1" applyProtection="1">
      <alignment horizontal="center" vertical="center"/>
      <protection locked="0"/>
    </xf>
    <xf numFmtId="0" fontId="5" fillId="0" borderId="10" xfId="3" applyFont="1" applyBorder="1" applyAlignment="1" applyProtection="1">
      <alignment vertical="center" textRotation="255"/>
    </xf>
    <xf numFmtId="0" fontId="5" fillId="0" borderId="1" xfId="3" applyFont="1" applyBorder="1" applyAlignment="1" applyProtection="1">
      <alignment vertical="center" textRotation="255"/>
    </xf>
    <xf numFmtId="0" fontId="5" fillId="0" borderId="8" xfId="3" applyFont="1" applyBorder="1" applyAlignment="1" applyProtection="1">
      <alignment vertical="center" textRotation="255"/>
    </xf>
    <xf numFmtId="0" fontId="5" fillId="0" borderId="10" xfId="3" applyFont="1" applyBorder="1" applyAlignment="1" applyProtection="1">
      <alignment horizontal="center" vertical="center"/>
    </xf>
    <xf numFmtId="0" fontId="5" fillId="0" borderId="8" xfId="3" applyFont="1" applyBorder="1" applyAlignment="1" applyProtection="1">
      <alignment horizontal="center" vertical="center"/>
    </xf>
    <xf numFmtId="0" fontId="5" fillId="0" borderId="10" xfId="3" applyNumberFormat="1" applyFont="1" applyBorder="1" applyAlignment="1" applyProtection="1">
      <alignment horizontal="center" vertical="center"/>
    </xf>
    <xf numFmtId="0" fontId="5" fillId="0" borderId="8" xfId="3" applyNumberFormat="1" applyFont="1" applyBorder="1" applyAlignment="1" applyProtection="1">
      <alignment horizontal="center" vertical="center"/>
    </xf>
    <xf numFmtId="176" fontId="2" fillId="0" borderId="10" xfId="3" applyNumberFormat="1" applyFont="1" applyBorder="1" applyAlignment="1" applyProtection="1">
      <alignment horizontal="center" vertical="center" wrapText="1"/>
    </xf>
    <xf numFmtId="176" fontId="2" fillId="0" borderId="8" xfId="3" applyNumberFormat="1" applyFont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0" fillId="0" borderId="10" xfId="3" applyFont="1" applyBorder="1" applyAlignment="1" applyProtection="1">
      <alignment horizontal="center" vertical="center" shrinkToFit="1"/>
    </xf>
    <xf numFmtId="0" fontId="1" fillId="0" borderId="10" xfId="3" applyBorder="1" applyAlignment="1" applyProtection="1">
      <alignment horizontal="center" vertical="center" shrinkToFit="1"/>
    </xf>
    <xf numFmtId="0" fontId="5" fillId="0" borderId="10" xfId="3" applyFont="1" applyBorder="1" applyAlignment="1" applyProtection="1">
      <alignment horizontal="center" vertical="center" wrapText="1"/>
    </xf>
    <xf numFmtId="0" fontId="5" fillId="0" borderId="8" xfId="3" applyFont="1" applyBorder="1" applyAlignment="1" applyProtection="1">
      <alignment horizontal="center" vertical="center" wrapText="1"/>
    </xf>
    <xf numFmtId="0" fontId="1" fillId="0" borderId="1" xfId="3" applyBorder="1" applyAlignment="1" applyProtection="1">
      <alignment vertical="center" textRotation="255"/>
    </xf>
    <xf numFmtId="0" fontId="1" fillId="0" borderId="11" xfId="3" applyFill="1" applyBorder="1" applyAlignment="1" applyProtection="1">
      <alignment horizontal="center" vertical="center"/>
    </xf>
    <xf numFmtId="0" fontId="1" fillId="0" borderId="37" xfId="3" applyFill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 wrapText="1" shrinkToFit="1"/>
    </xf>
    <xf numFmtId="0" fontId="1" fillId="0" borderId="11" xfId="3" applyFont="1" applyFill="1" applyBorder="1" applyAlignment="1" applyProtection="1">
      <alignment horizontal="center" vertical="center"/>
    </xf>
    <xf numFmtId="0" fontId="1" fillId="0" borderId="37" xfId="3" applyFont="1" applyFill="1" applyBorder="1" applyAlignment="1" applyProtection="1">
      <alignment horizontal="center" vertical="center"/>
    </xf>
    <xf numFmtId="0" fontId="5" fillId="0" borderId="30" xfId="3" applyFont="1" applyBorder="1" applyAlignment="1" applyProtection="1">
      <alignment horizontal="center" vertical="center"/>
    </xf>
    <xf numFmtId="0" fontId="5" fillId="0" borderId="16" xfId="3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5" fillId="0" borderId="32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14" xfId="3" applyFont="1" applyBorder="1" applyAlignment="1" applyProtection="1">
      <alignment horizontal="center" vertical="center"/>
    </xf>
    <xf numFmtId="0" fontId="5" fillId="0" borderId="38" xfId="3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" fillId="0" borderId="11" xfId="3" applyBorder="1" applyAlignment="1" applyProtection="1">
      <alignment horizontal="center" vertical="center"/>
    </xf>
    <xf numFmtId="0" fontId="1" fillId="0" borderId="33" xfId="3" applyBorder="1" applyAlignment="1" applyProtection="1">
      <alignment horizontal="center" vertical="center"/>
    </xf>
    <xf numFmtId="0" fontId="1" fillId="0" borderId="37" xfId="3" applyBorder="1" applyAlignment="1" applyProtection="1">
      <alignment horizontal="center" vertical="center"/>
    </xf>
    <xf numFmtId="0" fontId="1" fillId="0" borderId="14" xfId="3" applyBorder="1" applyAlignment="1" applyProtection="1">
      <alignment horizontal="center" vertical="center"/>
    </xf>
    <xf numFmtId="0" fontId="1" fillId="0" borderId="38" xfId="3" applyBorder="1" applyAlignment="1" applyProtection="1">
      <alignment horizontal="center" vertical="center"/>
    </xf>
    <xf numFmtId="0" fontId="1" fillId="0" borderId="15" xfId="3" applyBorder="1" applyAlignment="1" applyProtection="1">
      <alignment horizontal="center" vertical="center"/>
    </xf>
    <xf numFmtId="0" fontId="1" fillId="0" borderId="15" xfId="3" applyBorder="1" applyAlignment="1" applyProtection="1">
      <alignment vertical="center"/>
    </xf>
    <xf numFmtId="0" fontId="1" fillId="0" borderId="13" xfId="3" applyBorder="1" applyAlignment="1" applyProtection="1">
      <alignment horizontal="center" vertical="center" wrapText="1"/>
    </xf>
    <xf numFmtId="0" fontId="1" fillId="0" borderId="21" xfId="3" applyBorder="1" applyAlignment="1" applyProtection="1">
      <alignment horizontal="center" vertical="center"/>
    </xf>
    <xf numFmtId="0" fontId="1" fillId="0" borderId="11" xfId="3" applyBorder="1" applyAlignment="1" applyProtection="1">
      <alignment horizontal="center" vertical="center" shrinkToFit="1"/>
    </xf>
    <xf numFmtId="0" fontId="1" fillId="0" borderId="33" xfId="3" applyBorder="1" applyAlignment="1" applyProtection="1">
      <alignment horizontal="center" vertical="center" shrinkToFit="1"/>
    </xf>
    <xf numFmtId="0" fontId="1" fillId="0" borderId="37" xfId="3" applyBorder="1" applyAlignment="1" applyProtection="1">
      <alignment horizontal="center" vertical="center" shrinkToFit="1"/>
    </xf>
    <xf numFmtId="0" fontId="0" fillId="0" borderId="11" xfId="3" applyFont="1" applyBorder="1" applyAlignment="1" applyProtection="1">
      <alignment horizontal="center" vertical="center" shrinkToFit="1"/>
    </xf>
    <xf numFmtId="0" fontId="19" fillId="0" borderId="0" xfId="3" applyFont="1" applyAlignment="1" applyProtection="1">
      <alignment horizontal="center" vertical="center"/>
    </xf>
    <xf numFmtId="0" fontId="0" fillId="0" borderId="11" xfId="2" applyFont="1" applyBorder="1" applyAlignment="1" applyProtection="1">
      <alignment horizontal="center" vertical="center"/>
    </xf>
    <xf numFmtId="0" fontId="0" fillId="0" borderId="33" xfId="2" applyFont="1" applyBorder="1" applyAlignment="1" applyProtection="1">
      <alignment horizontal="center" vertical="center"/>
    </xf>
    <xf numFmtId="0" fontId="0" fillId="0" borderId="37" xfId="2" applyFont="1" applyBorder="1" applyAlignment="1" applyProtection="1">
      <alignment horizontal="center" vertical="center"/>
    </xf>
    <xf numFmtId="0" fontId="21" fillId="5" borderId="11" xfId="2" applyFont="1" applyFill="1" applyBorder="1" applyAlignment="1" applyProtection="1">
      <alignment horizontal="center" vertical="center"/>
      <protection locked="0"/>
    </xf>
    <xf numFmtId="0" fontId="21" fillId="5" borderId="33" xfId="2" applyFont="1" applyFill="1" applyBorder="1" applyAlignment="1" applyProtection="1">
      <alignment horizontal="center" vertical="center"/>
      <protection locked="0"/>
    </xf>
    <xf numFmtId="0" fontId="21" fillId="5" borderId="37" xfId="2" applyFont="1" applyFill="1" applyBorder="1" applyAlignment="1" applyProtection="1">
      <alignment horizontal="center" vertical="center"/>
      <protection locked="0"/>
    </xf>
    <xf numFmtId="0" fontId="1" fillId="0" borderId="11" xfId="2" applyFont="1" applyBorder="1" applyAlignment="1" applyProtection="1">
      <alignment horizontal="center" vertical="center"/>
    </xf>
    <xf numFmtId="0" fontId="1" fillId="0" borderId="33" xfId="2" applyFont="1" applyBorder="1" applyAlignment="1" applyProtection="1">
      <alignment horizontal="center" vertical="center"/>
    </xf>
    <xf numFmtId="0" fontId="1" fillId="0" borderId="37" xfId="2" applyFont="1" applyBorder="1" applyAlignment="1" applyProtection="1">
      <alignment horizontal="center" vertical="center"/>
    </xf>
    <xf numFmtId="0" fontId="50" fillId="5" borderId="11" xfId="2" applyFont="1" applyFill="1" applyBorder="1" applyAlignment="1" applyProtection="1">
      <alignment horizontal="center" vertical="center"/>
      <protection locked="0"/>
    </xf>
    <xf numFmtId="0" fontId="50" fillId="5" borderId="33" xfId="2" applyFont="1" applyFill="1" applyBorder="1" applyAlignment="1" applyProtection="1">
      <alignment horizontal="center" vertical="center"/>
      <protection locked="0"/>
    </xf>
    <xf numFmtId="0" fontId="50" fillId="5" borderId="37" xfId="2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3" applyFont="1" applyProtection="1">
      <alignment vertical="center"/>
    </xf>
    <xf numFmtId="0" fontId="5" fillId="0" borderId="62" xfId="2" applyFont="1" applyBorder="1" applyAlignment="1">
      <alignment horizontal="center" vertical="center" textRotation="255"/>
    </xf>
    <xf numFmtId="0" fontId="5" fillId="0" borderId="63" xfId="2" applyFont="1" applyBorder="1" applyAlignment="1">
      <alignment horizontal="center" vertical="center" textRotation="255"/>
    </xf>
    <xf numFmtId="0" fontId="1" fillId="5" borderId="13" xfId="2" applyFont="1" applyFill="1" applyBorder="1">
      <alignment vertical="center"/>
    </xf>
    <xf numFmtId="0" fontId="1" fillId="5" borderId="13" xfId="2" applyFont="1" applyFill="1" applyBorder="1" applyAlignment="1">
      <alignment vertical="center"/>
    </xf>
    <xf numFmtId="0" fontId="1" fillId="5" borderId="16" xfId="2" applyFont="1" applyFill="1" applyBorder="1" applyAlignment="1">
      <alignment horizontal="center" vertical="center"/>
    </xf>
    <xf numFmtId="0" fontId="1" fillId="5" borderId="31" xfId="2" applyFont="1" applyFill="1" applyBorder="1" applyAlignment="1">
      <alignment horizontal="center" vertical="center"/>
    </xf>
    <xf numFmtId="0" fontId="1" fillId="5" borderId="13" xfId="2" applyFont="1" applyFill="1" applyBorder="1" applyAlignment="1">
      <alignment horizontal="center" vertical="center"/>
    </xf>
    <xf numFmtId="0" fontId="0" fillId="0" borderId="13" xfId="2" applyFont="1" applyBorder="1">
      <alignment vertical="center"/>
    </xf>
    <xf numFmtId="0" fontId="1" fillId="5" borderId="13" xfId="2" applyFont="1" applyFill="1" applyBorder="1">
      <alignment vertical="center"/>
    </xf>
    <xf numFmtId="0" fontId="1" fillId="5" borderId="65" xfId="2" applyFont="1" applyFill="1" applyBorder="1">
      <alignment vertical="center"/>
    </xf>
    <xf numFmtId="0" fontId="5" fillId="0" borderId="64" xfId="2" applyFont="1" applyFill="1" applyBorder="1" applyAlignment="1">
      <alignment vertical="center" textRotation="255"/>
    </xf>
    <xf numFmtId="0" fontId="1" fillId="0" borderId="64" xfId="2" applyFont="1" applyFill="1" applyBorder="1">
      <alignment vertical="center"/>
    </xf>
    <xf numFmtId="0" fontId="1" fillId="0" borderId="64" xfId="2" applyFont="1" applyFill="1" applyBorder="1" applyAlignment="1">
      <alignment vertical="center"/>
    </xf>
    <xf numFmtId="0" fontId="1" fillId="0" borderId="64" xfId="2" applyFont="1" applyFill="1" applyBorder="1" applyAlignment="1">
      <alignment horizontal="center" vertical="center"/>
    </xf>
    <xf numFmtId="0" fontId="1" fillId="0" borderId="64" xfId="2" applyFont="1" applyFill="1" applyBorder="1" applyAlignment="1">
      <alignment horizontal="center" vertical="center"/>
    </xf>
    <xf numFmtId="0" fontId="0" fillId="0" borderId="64" xfId="2" applyFont="1" applyFill="1" applyBorder="1">
      <alignment vertical="center"/>
    </xf>
    <xf numFmtId="0" fontId="1" fillId="0" borderId="64" xfId="2" applyFont="1" applyFill="1" applyBorder="1">
      <alignment vertical="center"/>
    </xf>
    <xf numFmtId="0" fontId="1" fillId="0" borderId="64" xfId="2" applyFill="1" applyBorder="1">
      <alignment vertical="center"/>
    </xf>
    <xf numFmtId="0" fontId="5" fillId="0" borderId="0" xfId="2" applyFont="1" applyFill="1" applyBorder="1" applyAlignment="1">
      <alignment vertical="center" textRotation="255"/>
    </xf>
    <xf numFmtId="0" fontId="1" fillId="0" borderId="0" xfId="2" applyFont="1" applyFill="1" applyBorder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0" fillId="0" borderId="0" xfId="2" applyFont="1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Fill="1" applyBorder="1">
      <alignment vertical="center"/>
    </xf>
  </cellXfs>
  <cellStyles count="4">
    <cellStyle name="桁区切り" xfId="1" builtinId="6"/>
    <cellStyle name="標準" xfId="0" builtinId="0"/>
    <cellStyle name="標準 2" xfId="2"/>
    <cellStyle name="標準_使用教科書一覧表（記入例）H19" xfId="3"/>
  </cellStyles>
  <dxfs count="6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161925</xdr:rowOff>
    </xdr:from>
    <xdr:to>
      <xdr:col>3</xdr:col>
      <xdr:colOff>419100</xdr:colOff>
      <xdr:row>5</xdr:row>
      <xdr:rowOff>323850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28675" y="1171575"/>
          <a:ext cx="352425" cy="581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</xdr:row>
      <xdr:rowOff>76200</xdr:rowOff>
    </xdr:from>
    <xdr:to>
      <xdr:col>4</xdr:col>
      <xdr:colOff>228600</xdr:colOff>
      <xdr:row>5</xdr:row>
      <xdr:rowOff>276225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314450" y="1524000"/>
          <a:ext cx="1619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228600</xdr:colOff>
      <xdr:row>21</xdr:row>
      <xdr:rowOff>0</xdr:rowOff>
    </xdr:from>
    <xdr:to>
      <xdr:col>15</xdr:col>
      <xdr:colOff>47625</xdr:colOff>
      <xdr:row>22</xdr:row>
      <xdr:rowOff>38100</xdr:rowOff>
    </xdr:to>
    <xdr:sp macro="" textlink="">
      <xdr:nvSpPr>
        <xdr:cNvPr id="4" name="Oval 9"/>
        <xdr:cNvSpPr>
          <a:spLocks noChangeArrowheads="1"/>
        </xdr:cNvSpPr>
      </xdr:nvSpPr>
      <xdr:spPr bwMode="auto">
        <a:xfrm>
          <a:off x="6886575" y="5219700"/>
          <a:ext cx="2857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266700</xdr:colOff>
      <xdr:row>3</xdr:row>
      <xdr:rowOff>114300</xdr:rowOff>
    </xdr:from>
    <xdr:to>
      <xdr:col>16</xdr:col>
      <xdr:colOff>657225</xdr:colOff>
      <xdr:row>4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H="1" flipV="1">
          <a:off x="6457950" y="876300"/>
          <a:ext cx="1504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15</xdr:row>
      <xdr:rowOff>123825</xdr:rowOff>
    </xdr:from>
    <xdr:to>
      <xdr:col>16</xdr:col>
      <xdr:colOff>619125</xdr:colOff>
      <xdr:row>15</xdr:row>
      <xdr:rowOff>133350</xdr:rowOff>
    </xdr:to>
    <xdr:sp macro="" textlink="">
      <xdr:nvSpPr>
        <xdr:cNvPr id="6" name="Line 20"/>
        <xdr:cNvSpPr>
          <a:spLocks noChangeShapeType="1"/>
        </xdr:cNvSpPr>
      </xdr:nvSpPr>
      <xdr:spPr bwMode="auto">
        <a:xfrm flipH="1">
          <a:off x="7191375" y="3971925"/>
          <a:ext cx="771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15</xdr:row>
      <xdr:rowOff>0</xdr:rowOff>
    </xdr:from>
    <xdr:to>
      <xdr:col>15</xdr:col>
      <xdr:colOff>38100</xdr:colOff>
      <xdr:row>16</xdr:row>
      <xdr:rowOff>19050</xdr:rowOff>
    </xdr:to>
    <xdr:sp macro="" textlink="">
      <xdr:nvSpPr>
        <xdr:cNvPr id="7" name="Oval 32"/>
        <xdr:cNvSpPr>
          <a:spLocks noChangeArrowheads="1"/>
        </xdr:cNvSpPr>
      </xdr:nvSpPr>
      <xdr:spPr bwMode="auto">
        <a:xfrm>
          <a:off x="6848475" y="3848100"/>
          <a:ext cx="3143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66674</xdr:colOff>
      <xdr:row>12</xdr:row>
      <xdr:rowOff>161925</xdr:rowOff>
    </xdr:from>
    <xdr:to>
      <xdr:col>16</xdr:col>
      <xdr:colOff>283844</xdr:colOff>
      <xdr:row>15</xdr:row>
      <xdr:rowOff>133350</xdr:rowOff>
    </xdr:to>
    <xdr:sp macro="" textlink="">
      <xdr:nvSpPr>
        <xdr:cNvPr id="8" name="Line 34"/>
        <xdr:cNvSpPr>
          <a:spLocks noChangeShapeType="1"/>
        </xdr:cNvSpPr>
      </xdr:nvSpPr>
      <xdr:spPr bwMode="auto">
        <a:xfrm flipH="1" flipV="1">
          <a:off x="7191374" y="3324225"/>
          <a:ext cx="74104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6</xdr:row>
      <xdr:rowOff>114300</xdr:rowOff>
    </xdr:from>
    <xdr:to>
      <xdr:col>16</xdr:col>
      <xdr:colOff>657225</xdr:colOff>
      <xdr:row>10</xdr:row>
      <xdr:rowOff>76200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 flipH="1">
          <a:off x="1685925" y="1866900"/>
          <a:ext cx="627697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285750</xdr:colOff>
      <xdr:row>25</xdr:row>
      <xdr:rowOff>123823</xdr:rowOff>
    </xdr:from>
    <xdr:to>
      <xdr:col>16</xdr:col>
      <xdr:colOff>295275</xdr:colOff>
      <xdr:row>28</xdr:row>
      <xdr:rowOff>123824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H="1" flipV="1">
          <a:off x="6477000" y="6257923"/>
          <a:ext cx="1466850" cy="6858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12</xdr:row>
      <xdr:rowOff>0</xdr:rowOff>
    </xdr:from>
    <xdr:to>
      <xdr:col>14</xdr:col>
      <xdr:colOff>409575</xdr:colOff>
      <xdr:row>14</xdr:row>
      <xdr:rowOff>180975</xdr:rowOff>
    </xdr:to>
    <xdr:sp macro="" textlink="">
      <xdr:nvSpPr>
        <xdr:cNvPr id="11" name="Oval 32"/>
        <xdr:cNvSpPr>
          <a:spLocks noChangeArrowheads="1"/>
        </xdr:cNvSpPr>
      </xdr:nvSpPr>
      <xdr:spPr bwMode="auto">
        <a:xfrm>
          <a:off x="4210050" y="3162300"/>
          <a:ext cx="2857500" cy="638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209550</xdr:colOff>
      <xdr:row>12</xdr:row>
      <xdr:rowOff>0</xdr:rowOff>
    </xdr:from>
    <xdr:to>
      <xdr:col>15</xdr:col>
      <xdr:colOff>57150</xdr:colOff>
      <xdr:row>13</xdr:row>
      <xdr:rowOff>19050</xdr:rowOff>
    </xdr:to>
    <xdr:sp macro="" textlink="">
      <xdr:nvSpPr>
        <xdr:cNvPr id="12" name="Oval 32"/>
        <xdr:cNvSpPr>
          <a:spLocks noChangeArrowheads="1"/>
        </xdr:cNvSpPr>
      </xdr:nvSpPr>
      <xdr:spPr bwMode="auto">
        <a:xfrm>
          <a:off x="6867525" y="3162300"/>
          <a:ext cx="3143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419099</xdr:colOff>
      <xdr:row>18</xdr:row>
      <xdr:rowOff>104775</xdr:rowOff>
    </xdr:from>
    <xdr:to>
      <xdr:col>16</xdr:col>
      <xdr:colOff>257174</xdr:colOff>
      <xdr:row>18</xdr:row>
      <xdr:rowOff>152400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 flipH="1">
          <a:off x="7077074" y="4638675"/>
          <a:ext cx="82867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211932</xdr:colOff>
      <xdr:row>17</xdr:row>
      <xdr:rowOff>164306</xdr:rowOff>
    </xdr:from>
    <xdr:to>
      <xdr:col>15</xdr:col>
      <xdr:colOff>50007</xdr:colOff>
      <xdr:row>20</xdr:row>
      <xdr:rowOff>183354</xdr:rowOff>
    </xdr:to>
    <xdr:sp macro="" textlink="">
      <xdr:nvSpPr>
        <xdr:cNvPr id="14" name="Oval 32"/>
        <xdr:cNvSpPr>
          <a:spLocks noChangeArrowheads="1"/>
        </xdr:cNvSpPr>
      </xdr:nvSpPr>
      <xdr:spPr bwMode="auto">
        <a:xfrm flipV="1">
          <a:off x="4279107" y="4469606"/>
          <a:ext cx="2895600" cy="70484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238124</xdr:colOff>
      <xdr:row>14</xdr:row>
      <xdr:rowOff>161924</xdr:rowOff>
    </xdr:from>
    <xdr:to>
      <xdr:col>16</xdr:col>
      <xdr:colOff>247649</xdr:colOff>
      <xdr:row>18</xdr:row>
      <xdr:rowOff>114299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 flipH="1" flipV="1">
          <a:off x="6429374" y="3781424"/>
          <a:ext cx="146685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11</xdr:row>
      <xdr:rowOff>161925</xdr:rowOff>
    </xdr:from>
    <xdr:to>
      <xdr:col>7</xdr:col>
      <xdr:colOff>857250</xdr:colOff>
      <xdr:row>14</xdr:row>
      <xdr:rowOff>76200</xdr:rowOff>
    </xdr:to>
    <xdr:sp macro="" textlink="">
      <xdr:nvSpPr>
        <xdr:cNvPr id="8593" name="Oval 3"/>
        <xdr:cNvSpPr>
          <a:spLocks noChangeArrowheads="1"/>
        </xdr:cNvSpPr>
      </xdr:nvSpPr>
      <xdr:spPr bwMode="auto">
        <a:xfrm>
          <a:off x="2733675" y="3571875"/>
          <a:ext cx="1543050" cy="600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819150</xdr:colOff>
      <xdr:row>13</xdr:row>
      <xdr:rowOff>171450</xdr:rowOff>
    </xdr:from>
    <xdr:to>
      <xdr:col>11</xdr:col>
      <xdr:colOff>47625</xdr:colOff>
      <xdr:row>16</xdr:row>
      <xdr:rowOff>123825</xdr:rowOff>
    </xdr:to>
    <xdr:sp macro="" textlink="">
      <xdr:nvSpPr>
        <xdr:cNvPr id="8594" name="Line 4"/>
        <xdr:cNvSpPr>
          <a:spLocks noChangeShapeType="1"/>
        </xdr:cNvSpPr>
      </xdr:nvSpPr>
      <xdr:spPr bwMode="auto">
        <a:xfrm flipH="1" flipV="1">
          <a:off x="4238625" y="4038600"/>
          <a:ext cx="1819275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66675</xdr:rowOff>
    </xdr:from>
    <xdr:to>
      <xdr:col>2</xdr:col>
      <xdr:colOff>9525</xdr:colOff>
      <xdr:row>5</xdr:row>
      <xdr:rowOff>352425</xdr:rowOff>
    </xdr:to>
    <xdr:sp macro="" textlink="">
      <xdr:nvSpPr>
        <xdr:cNvPr id="8595" name="Oval 5"/>
        <xdr:cNvSpPr>
          <a:spLocks noChangeArrowheads="1"/>
        </xdr:cNvSpPr>
      </xdr:nvSpPr>
      <xdr:spPr bwMode="auto">
        <a:xfrm>
          <a:off x="361950" y="1228725"/>
          <a:ext cx="352425" cy="723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19050</xdr:rowOff>
    </xdr:from>
    <xdr:to>
      <xdr:col>4</xdr:col>
      <xdr:colOff>0</xdr:colOff>
      <xdr:row>4</xdr:row>
      <xdr:rowOff>419100</xdr:rowOff>
    </xdr:to>
    <xdr:sp macro="" textlink="">
      <xdr:nvSpPr>
        <xdr:cNvPr id="8596" name="Oval 6"/>
        <xdr:cNvSpPr>
          <a:spLocks noChangeArrowheads="1"/>
        </xdr:cNvSpPr>
      </xdr:nvSpPr>
      <xdr:spPr bwMode="auto">
        <a:xfrm>
          <a:off x="1190625" y="1181100"/>
          <a:ext cx="619125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85725</xdr:colOff>
      <xdr:row>3</xdr:row>
      <xdr:rowOff>133350</xdr:rowOff>
    </xdr:from>
    <xdr:to>
      <xdr:col>14</xdr:col>
      <xdr:colOff>257175</xdr:colOff>
      <xdr:row>4</xdr:row>
      <xdr:rowOff>142875</xdr:rowOff>
    </xdr:to>
    <xdr:sp macro="" textlink="">
      <xdr:nvSpPr>
        <xdr:cNvPr id="8597" name="Line 7"/>
        <xdr:cNvSpPr>
          <a:spLocks noChangeShapeType="1"/>
        </xdr:cNvSpPr>
      </xdr:nvSpPr>
      <xdr:spPr bwMode="auto">
        <a:xfrm flipH="1" flipV="1">
          <a:off x="6457950" y="1047750"/>
          <a:ext cx="1000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438150</xdr:colOff>
      <xdr:row>9</xdr:row>
      <xdr:rowOff>123825</xdr:rowOff>
    </xdr:from>
    <xdr:to>
      <xdr:col>14</xdr:col>
      <xdr:colOff>266700</xdr:colOff>
      <xdr:row>9</xdr:row>
      <xdr:rowOff>133350</xdr:rowOff>
    </xdr:to>
    <xdr:sp macro="" textlink="">
      <xdr:nvSpPr>
        <xdr:cNvPr id="8598" name="Line 8"/>
        <xdr:cNvSpPr>
          <a:spLocks noChangeShapeType="1"/>
        </xdr:cNvSpPr>
      </xdr:nvSpPr>
      <xdr:spPr bwMode="auto">
        <a:xfrm flipH="1" flipV="1">
          <a:off x="5514975" y="2847975"/>
          <a:ext cx="19431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8</xdr:row>
      <xdr:rowOff>190500</xdr:rowOff>
    </xdr:from>
    <xdr:to>
      <xdr:col>7</xdr:col>
      <xdr:colOff>866775</xdr:colOff>
      <xdr:row>11</xdr:row>
      <xdr:rowOff>57150</xdr:rowOff>
    </xdr:to>
    <xdr:sp macro="" textlink="">
      <xdr:nvSpPr>
        <xdr:cNvPr id="8599" name="Oval 3"/>
        <xdr:cNvSpPr>
          <a:spLocks noChangeArrowheads="1"/>
        </xdr:cNvSpPr>
      </xdr:nvSpPr>
      <xdr:spPr bwMode="auto">
        <a:xfrm>
          <a:off x="2743200" y="2667000"/>
          <a:ext cx="1543050" cy="8001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22861</xdr:colOff>
      <xdr:row>10</xdr:row>
      <xdr:rowOff>106680</xdr:rowOff>
    </xdr:from>
    <xdr:to>
      <xdr:col>6</xdr:col>
      <xdr:colOff>1</xdr:colOff>
      <xdr:row>15</xdr:row>
      <xdr:rowOff>175260</xdr:rowOff>
    </xdr:to>
    <xdr:sp macro="" textlink="">
      <xdr:nvSpPr>
        <xdr:cNvPr id="8600" name="Line 4"/>
        <xdr:cNvSpPr>
          <a:spLocks noChangeShapeType="1"/>
        </xdr:cNvSpPr>
      </xdr:nvSpPr>
      <xdr:spPr bwMode="auto">
        <a:xfrm flipV="1">
          <a:off x="2087881" y="3070860"/>
          <a:ext cx="533400" cy="1211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37</xdr:row>
      <xdr:rowOff>95250</xdr:rowOff>
    </xdr:from>
    <xdr:to>
      <xdr:col>22</xdr:col>
      <xdr:colOff>123825</xdr:colOff>
      <xdr:row>40</xdr:row>
      <xdr:rowOff>76200</xdr:rowOff>
    </xdr:to>
    <xdr:sp macro="" textlink="">
      <xdr:nvSpPr>
        <xdr:cNvPr id="13389" name="AutoShape 9"/>
        <xdr:cNvSpPr>
          <a:spLocks noChangeArrowheads="1"/>
        </xdr:cNvSpPr>
      </xdr:nvSpPr>
      <xdr:spPr bwMode="auto">
        <a:xfrm>
          <a:off x="628650" y="6991350"/>
          <a:ext cx="8029575" cy="523875"/>
        </a:xfrm>
        <a:prstGeom prst="wave">
          <a:avLst>
            <a:gd name="adj1" fmla="val 7273"/>
            <a:gd name="adj2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29</xdr:row>
      <xdr:rowOff>9525</xdr:rowOff>
    </xdr:from>
    <xdr:to>
      <xdr:col>6</xdr:col>
      <xdr:colOff>219075</xdr:colOff>
      <xdr:row>30</xdr:row>
      <xdr:rowOff>0</xdr:rowOff>
    </xdr:to>
    <xdr:sp macro="" textlink="">
      <xdr:nvSpPr>
        <xdr:cNvPr id="13390" name="Oval 16"/>
        <xdr:cNvSpPr>
          <a:spLocks noChangeArrowheads="1"/>
        </xdr:cNvSpPr>
      </xdr:nvSpPr>
      <xdr:spPr bwMode="auto">
        <a:xfrm>
          <a:off x="2552700" y="5457825"/>
          <a:ext cx="2000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209550</xdr:colOff>
      <xdr:row>31</xdr:row>
      <xdr:rowOff>0</xdr:rowOff>
    </xdr:to>
    <xdr:sp macro="" textlink="">
      <xdr:nvSpPr>
        <xdr:cNvPr id="13391" name="Oval 17"/>
        <xdr:cNvSpPr>
          <a:spLocks noChangeArrowheads="1"/>
        </xdr:cNvSpPr>
      </xdr:nvSpPr>
      <xdr:spPr bwMode="auto">
        <a:xfrm>
          <a:off x="2552700" y="5648325"/>
          <a:ext cx="190500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228600</xdr:colOff>
      <xdr:row>31</xdr:row>
      <xdr:rowOff>171450</xdr:rowOff>
    </xdr:to>
    <xdr:sp macro="" textlink="">
      <xdr:nvSpPr>
        <xdr:cNvPr id="13392" name="Oval 46"/>
        <xdr:cNvSpPr>
          <a:spLocks noChangeArrowheads="1"/>
        </xdr:cNvSpPr>
      </xdr:nvSpPr>
      <xdr:spPr bwMode="auto">
        <a:xfrm>
          <a:off x="2543175" y="5810250"/>
          <a:ext cx="21907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31</xdr:row>
      <xdr:rowOff>161925</xdr:rowOff>
    </xdr:from>
    <xdr:to>
      <xdr:col>6</xdr:col>
      <xdr:colOff>219075</xdr:colOff>
      <xdr:row>33</xdr:row>
      <xdr:rowOff>0</xdr:rowOff>
    </xdr:to>
    <xdr:sp macro="" textlink="">
      <xdr:nvSpPr>
        <xdr:cNvPr id="13393" name="Oval 47"/>
        <xdr:cNvSpPr>
          <a:spLocks noChangeArrowheads="1"/>
        </xdr:cNvSpPr>
      </xdr:nvSpPr>
      <xdr:spPr bwMode="auto">
        <a:xfrm>
          <a:off x="2543175" y="5972175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31</xdr:row>
      <xdr:rowOff>161925</xdr:rowOff>
    </xdr:from>
    <xdr:to>
      <xdr:col>6</xdr:col>
      <xdr:colOff>219075</xdr:colOff>
      <xdr:row>33</xdr:row>
      <xdr:rowOff>0</xdr:rowOff>
    </xdr:to>
    <xdr:sp macro="" textlink="">
      <xdr:nvSpPr>
        <xdr:cNvPr id="13394" name="Oval 48"/>
        <xdr:cNvSpPr>
          <a:spLocks noChangeArrowheads="1"/>
        </xdr:cNvSpPr>
      </xdr:nvSpPr>
      <xdr:spPr bwMode="auto">
        <a:xfrm>
          <a:off x="2543175" y="5972175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33</xdr:row>
      <xdr:rowOff>0</xdr:rowOff>
    </xdr:from>
    <xdr:to>
      <xdr:col>6</xdr:col>
      <xdr:colOff>228600</xdr:colOff>
      <xdr:row>33</xdr:row>
      <xdr:rowOff>171450</xdr:rowOff>
    </xdr:to>
    <xdr:sp macro="" textlink="">
      <xdr:nvSpPr>
        <xdr:cNvPr id="13395" name="Oval 49"/>
        <xdr:cNvSpPr>
          <a:spLocks noChangeArrowheads="1"/>
        </xdr:cNvSpPr>
      </xdr:nvSpPr>
      <xdr:spPr bwMode="auto">
        <a:xfrm>
          <a:off x="2552700" y="6172200"/>
          <a:ext cx="2095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34</xdr:row>
      <xdr:rowOff>9525</xdr:rowOff>
    </xdr:from>
    <xdr:to>
      <xdr:col>6</xdr:col>
      <xdr:colOff>228600</xdr:colOff>
      <xdr:row>35</xdr:row>
      <xdr:rowOff>28575</xdr:rowOff>
    </xdr:to>
    <xdr:sp macro="" textlink="">
      <xdr:nvSpPr>
        <xdr:cNvPr id="13396" name="Oval 50"/>
        <xdr:cNvSpPr>
          <a:spLocks noChangeArrowheads="1"/>
        </xdr:cNvSpPr>
      </xdr:nvSpPr>
      <xdr:spPr bwMode="auto">
        <a:xfrm>
          <a:off x="2552700" y="6362700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41</xdr:row>
      <xdr:rowOff>0</xdr:rowOff>
    </xdr:from>
    <xdr:to>
      <xdr:col>6</xdr:col>
      <xdr:colOff>209550</xdr:colOff>
      <xdr:row>42</xdr:row>
      <xdr:rowOff>0</xdr:rowOff>
    </xdr:to>
    <xdr:sp macro="" textlink="">
      <xdr:nvSpPr>
        <xdr:cNvPr id="13397" name="Oval 51"/>
        <xdr:cNvSpPr>
          <a:spLocks noChangeArrowheads="1"/>
        </xdr:cNvSpPr>
      </xdr:nvSpPr>
      <xdr:spPr bwMode="auto">
        <a:xfrm>
          <a:off x="2543175" y="7620000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42</xdr:row>
      <xdr:rowOff>0</xdr:rowOff>
    </xdr:from>
    <xdr:to>
      <xdr:col>6</xdr:col>
      <xdr:colOff>209550</xdr:colOff>
      <xdr:row>43</xdr:row>
      <xdr:rowOff>9525</xdr:rowOff>
    </xdr:to>
    <xdr:sp macro="" textlink="">
      <xdr:nvSpPr>
        <xdr:cNvPr id="13398" name="Oval 52"/>
        <xdr:cNvSpPr>
          <a:spLocks noChangeArrowheads="1"/>
        </xdr:cNvSpPr>
      </xdr:nvSpPr>
      <xdr:spPr bwMode="auto">
        <a:xfrm>
          <a:off x="2543175" y="78009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209550</xdr:colOff>
      <xdr:row>44</xdr:row>
      <xdr:rowOff>9525</xdr:rowOff>
    </xdr:to>
    <xdr:sp macro="" textlink="">
      <xdr:nvSpPr>
        <xdr:cNvPr id="13399" name="Oval 53"/>
        <xdr:cNvSpPr>
          <a:spLocks noChangeArrowheads="1"/>
        </xdr:cNvSpPr>
      </xdr:nvSpPr>
      <xdr:spPr bwMode="auto">
        <a:xfrm>
          <a:off x="2543175" y="79724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209550</xdr:colOff>
      <xdr:row>44</xdr:row>
      <xdr:rowOff>9525</xdr:rowOff>
    </xdr:to>
    <xdr:sp macro="" textlink="">
      <xdr:nvSpPr>
        <xdr:cNvPr id="13400" name="Oval 54"/>
        <xdr:cNvSpPr>
          <a:spLocks noChangeArrowheads="1"/>
        </xdr:cNvSpPr>
      </xdr:nvSpPr>
      <xdr:spPr bwMode="auto">
        <a:xfrm>
          <a:off x="2543175" y="79724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44</xdr:row>
      <xdr:rowOff>0</xdr:rowOff>
    </xdr:from>
    <xdr:to>
      <xdr:col>6</xdr:col>
      <xdr:colOff>209550</xdr:colOff>
      <xdr:row>45</xdr:row>
      <xdr:rowOff>9525</xdr:rowOff>
    </xdr:to>
    <xdr:sp macro="" textlink="">
      <xdr:nvSpPr>
        <xdr:cNvPr id="13401" name="Oval 55"/>
        <xdr:cNvSpPr>
          <a:spLocks noChangeArrowheads="1"/>
        </xdr:cNvSpPr>
      </xdr:nvSpPr>
      <xdr:spPr bwMode="auto">
        <a:xfrm>
          <a:off x="2543175" y="81438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44</xdr:row>
      <xdr:rowOff>0</xdr:rowOff>
    </xdr:from>
    <xdr:to>
      <xdr:col>6</xdr:col>
      <xdr:colOff>209550</xdr:colOff>
      <xdr:row>45</xdr:row>
      <xdr:rowOff>9525</xdr:rowOff>
    </xdr:to>
    <xdr:sp macro="" textlink="">
      <xdr:nvSpPr>
        <xdr:cNvPr id="13402" name="Oval 56"/>
        <xdr:cNvSpPr>
          <a:spLocks noChangeArrowheads="1"/>
        </xdr:cNvSpPr>
      </xdr:nvSpPr>
      <xdr:spPr bwMode="auto">
        <a:xfrm>
          <a:off x="2543175" y="81438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45</xdr:row>
      <xdr:rowOff>0</xdr:rowOff>
    </xdr:from>
    <xdr:to>
      <xdr:col>6</xdr:col>
      <xdr:colOff>209550</xdr:colOff>
      <xdr:row>46</xdr:row>
      <xdr:rowOff>9525</xdr:rowOff>
    </xdr:to>
    <xdr:sp macro="" textlink="">
      <xdr:nvSpPr>
        <xdr:cNvPr id="13403" name="Oval 57"/>
        <xdr:cNvSpPr>
          <a:spLocks noChangeArrowheads="1"/>
        </xdr:cNvSpPr>
      </xdr:nvSpPr>
      <xdr:spPr bwMode="auto">
        <a:xfrm>
          <a:off x="2543175" y="83153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45</xdr:row>
      <xdr:rowOff>0</xdr:rowOff>
    </xdr:from>
    <xdr:to>
      <xdr:col>6</xdr:col>
      <xdr:colOff>209550</xdr:colOff>
      <xdr:row>46</xdr:row>
      <xdr:rowOff>9525</xdr:rowOff>
    </xdr:to>
    <xdr:sp macro="" textlink="">
      <xdr:nvSpPr>
        <xdr:cNvPr id="13404" name="Oval 58"/>
        <xdr:cNvSpPr>
          <a:spLocks noChangeArrowheads="1"/>
        </xdr:cNvSpPr>
      </xdr:nvSpPr>
      <xdr:spPr bwMode="auto">
        <a:xfrm>
          <a:off x="2543175" y="831532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209550</xdr:colOff>
      <xdr:row>47</xdr:row>
      <xdr:rowOff>9525</xdr:rowOff>
    </xdr:to>
    <xdr:sp macro="" textlink="">
      <xdr:nvSpPr>
        <xdr:cNvPr id="13405" name="Oval 59"/>
        <xdr:cNvSpPr>
          <a:spLocks noChangeArrowheads="1"/>
        </xdr:cNvSpPr>
      </xdr:nvSpPr>
      <xdr:spPr bwMode="auto">
        <a:xfrm>
          <a:off x="2543175" y="8486775"/>
          <a:ext cx="2000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15</xdr:row>
      <xdr:rowOff>19050</xdr:rowOff>
    </xdr:from>
    <xdr:to>
      <xdr:col>19</xdr:col>
      <xdr:colOff>314325</xdr:colOff>
      <xdr:row>27</xdr:row>
      <xdr:rowOff>9525</xdr:rowOff>
    </xdr:to>
    <xdr:sp macro="" textlink="">
      <xdr:nvSpPr>
        <xdr:cNvPr id="13406" name="Line 63"/>
        <xdr:cNvSpPr>
          <a:spLocks noChangeShapeType="1"/>
        </xdr:cNvSpPr>
      </xdr:nvSpPr>
      <xdr:spPr bwMode="auto">
        <a:xfrm flipH="1">
          <a:off x="7553325" y="3038475"/>
          <a:ext cx="266700" cy="206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8</xdr:row>
      <xdr:rowOff>104775</xdr:rowOff>
    </xdr:from>
    <xdr:to>
      <xdr:col>14</xdr:col>
      <xdr:colOff>342900</xdr:colOff>
      <xdr:row>11</xdr:row>
      <xdr:rowOff>142875</xdr:rowOff>
    </xdr:to>
    <xdr:sp macro="" textlink="">
      <xdr:nvSpPr>
        <xdr:cNvPr id="13407" name="Line 64"/>
        <xdr:cNvSpPr>
          <a:spLocks noChangeShapeType="1"/>
        </xdr:cNvSpPr>
      </xdr:nvSpPr>
      <xdr:spPr bwMode="auto">
        <a:xfrm flipH="1" flipV="1">
          <a:off x="4114800" y="1828800"/>
          <a:ext cx="19621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12</xdr:row>
      <xdr:rowOff>95250</xdr:rowOff>
    </xdr:from>
    <xdr:to>
      <xdr:col>14</xdr:col>
      <xdr:colOff>371475</xdr:colOff>
      <xdr:row>17</xdr:row>
      <xdr:rowOff>19050</xdr:rowOff>
    </xdr:to>
    <xdr:sp macro="" textlink="">
      <xdr:nvSpPr>
        <xdr:cNvPr id="13408" name="Line 65"/>
        <xdr:cNvSpPr>
          <a:spLocks noChangeShapeType="1"/>
        </xdr:cNvSpPr>
      </xdr:nvSpPr>
      <xdr:spPr bwMode="auto">
        <a:xfrm flipH="1">
          <a:off x="4972050" y="2543175"/>
          <a:ext cx="113347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35</xdr:row>
      <xdr:rowOff>9525</xdr:rowOff>
    </xdr:from>
    <xdr:to>
      <xdr:col>6</xdr:col>
      <xdr:colOff>228600</xdr:colOff>
      <xdr:row>36</xdr:row>
      <xdr:rowOff>28575</xdr:rowOff>
    </xdr:to>
    <xdr:sp macro="" textlink="">
      <xdr:nvSpPr>
        <xdr:cNvPr id="13409" name="Oval 50"/>
        <xdr:cNvSpPr>
          <a:spLocks noChangeArrowheads="1"/>
        </xdr:cNvSpPr>
      </xdr:nvSpPr>
      <xdr:spPr bwMode="auto">
        <a:xfrm>
          <a:off x="2552700" y="6543675"/>
          <a:ext cx="20955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34289</xdr:colOff>
      <xdr:row>1</xdr:row>
      <xdr:rowOff>0</xdr:rowOff>
    </xdr:from>
    <xdr:to>
      <xdr:col>12</xdr:col>
      <xdr:colOff>381000</xdr:colOff>
      <xdr:row>2</xdr:row>
      <xdr:rowOff>219075</xdr:rowOff>
    </xdr:to>
    <xdr:sp macro="" textlink="">
      <xdr:nvSpPr>
        <xdr:cNvPr id="23" name="テキスト ボックス 22"/>
        <xdr:cNvSpPr txBox="1"/>
      </xdr:nvSpPr>
      <xdr:spPr>
        <a:xfrm>
          <a:off x="1424939" y="57150"/>
          <a:ext cx="3890011" cy="5810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　作成時の注意事項等は「令和６年度使用教科書　</a:t>
          </a:r>
          <a:endParaRPr kumimoji="1" lang="en-US" altLang="ja-JP" sz="1100" b="1"/>
        </a:p>
        <a:p>
          <a:r>
            <a:rPr kumimoji="1" lang="ja-JP" altLang="en-US" sz="1100" b="1"/>
            <a:t>　採択の手引」を参照すること。</a:t>
          </a:r>
        </a:p>
      </xdr:txBody>
    </xdr:sp>
    <xdr:clientData/>
  </xdr:twoCellAnchor>
  <xdr:twoCellAnchor>
    <xdr:from>
      <xdr:col>1</xdr:col>
      <xdr:colOff>266700</xdr:colOff>
      <xdr:row>51</xdr:row>
      <xdr:rowOff>47625</xdr:rowOff>
    </xdr:from>
    <xdr:to>
      <xdr:col>22</xdr:col>
      <xdr:colOff>190500</xdr:colOff>
      <xdr:row>54</xdr:row>
      <xdr:rowOff>57150</xdr:rowOff>
    </xdr:to>
    <xdr:sp macro="" textlink="">
      <xdr:nvSpPr>
        <xdr:cNvPr id="24" name="AutoShape 9"/>
        <xdr:cNvSpPr>
          <a:spLocks noChangeArrowheads="1"/>
        </xdr:cNvSpPr>
      </xdr:nvSpPr>
      <xdr:spPr bwMode="auto">
        <a:xfrm>
          <a:off x="400050" y="9391650"/>
          <a:ext cx="8105775" cy="523875"/>
        </a:xfrm>
        <a:prstGeom prst="wave">
          <a:avLst>
            <a:gd name="adj1" fmla="val 7273"/>
            <a:gd name="adj2" fmla="val 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/>
      </xdr:spPr>
    </xdr:sp>
    <xdr:clientData/>
  </xdr:twoCellAnchor>
  <xdr:twoCellAnchor>
    <xdr:from>
      <xdr:col>9</xdr:col>
      <xdr:colOff>123825</xdr:colOff>
      <xdr:row>52</xdr:row>
      <xdr:rowOff>9525</xdr:rowOff>
    </xdr:from>
    <xdr:to>
      <xdr:col>14</xdr:col>
      <xdr:colOff>9525</xdr:colOff>
      <xdr:row>53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3638550" y="9525000"/>
          <a:ext cx="18859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省　　　　　　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10"/>
  <sheetViews>
    <sheetView tabSelected="1" view="pageBreakPreview" zoomScaleNormal="100" zoomScaleSheetLayoutView="100" workbookViewId="0"/>
  </sheetViews>
  <sheetFormatPr defaultRowHeight="13.5" x14ac:dyDescent="0.15"/>
  <sheetData>
    <row r="2" spans="1:1" ht="20.25" customHeight="1" x14ac:dyDescent="0.15">
      <c r="A2" s="156" t="s">
        <v>247</v>
      </c>
    </row>
    <row r="3" spans="1:1" x14ac:dyDescent="0.15">
      <c r="A3" t="s">
        <v>254</v>
      </c>
    </row>
    <row r="4" spans="1:1" x14ac:dyDescent="0.15">
      <c r="A4" t="s">
        <v>255</v>
      </c>
    </row>
    <row r="5" spans="1:1" x14ac:dyDescent="0.15">
      <c r="A5" t="s">
        <v>256</v>
      </c>
    </row>
    <row r="8" spans="1:1" ht="20.25" customHeight="1" x14ac:dyDescent="0.15">
      <c r="A8" s="156" t="s">
        <v>248</v>
      </c>
    </row>
    <row r="9" spans="1:1" x14ac:dyDescent="0.15">
      <c r="A9" t="s">
        <v>259</v>
      </c>
    </row>
    <row r="10" spans="1:1" x14ac:dyDescent="0.15">
      <c r="A10" t="s">
        <v>257</v>
      </c>
    </row>
  </sheetData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W35"/>
  <sheetViews>
    <sheetView showZeros="0" view="pageBreakPreview" zoomScale="85" zoomScaleNormal="100" zoomScaleSheetLayoutView="85" workbookViewId="0">
      <selection activeCell="D33" sqref="D33:D35"/>
    </sheetView>
  </sheetViews>
  <sheetFormatPr defaultColWidth="9" defaultRowHeight="13.5" x14ac:dyDescent="0.15"/>
  <cols>
    <col min="1" max="1" width="0.75" style="22" customWidth="1"/>
    <col min="2" max="3" width="4.625" style="23" customWidth="1"/>
    <col min="4" max="4" width="6.375" style="22" customWidth="1"/>
    <col min="5" max="6" width="4.125" style="22" customWidth="1"/>
    <col min="7" max="7" width="6.625" style="22" customWidth="1"/>
    <col min="8" max="8" width="22.125" style="22" customWidth="1"/>
    <col min="9" max="9" width="3.375" style="25" customWidth="1"/>
    <col min="10" max="10" width="6.125" style="25" customWidth="1"/>
    <col min="11" max="15" width="6.125" style="22" customWidth="1"/>
    <col min="16" max="16" width="6.875" style="22" customWidth="1"/>
    <col min="17" max="17" width="4.125" style="22" customWidth="1"/>
    <col min="18" max="16384" width="9" style="22"/>
  </cols>
  <sheetData>
    <row r="1" spans="2:23" ht="3" customHeight="1" thickBot="1" x14ac:dyDescent="0.2"/>
    <row r="2" spans="2:23" ht="30" customHeight="1" thickTop="1" thickBot="1" x14ac:dyDescent="0.2">
      <c r="B2" s="298" t="s">
        <v>78</v>
      </c>
      <c r="C2" s="299"/>
      <c r="D2" s="300"/>
      <c r="E2" s="31"/>
      <c r="F2" s="301" t="s">
        <v>266</v>
      </c>
      <c r="G2" s="301"/>
      <c r="H2" s="301"/>
      <c r="I2" s="301"/>
      <c r="J2" s="301"/>
      <c r="K2" s="301"/>
      <c r="L2" s="32"/>
      <c r="M2" s="33"/>
      <c r="N2" s="302" t="s">
        <v>10</v>
      </c>
      <c r="O2" s="303"/>
      <c r="P2" s="304"/>
      <c r="R2" s="305" t="s">
        <v>250</v>
      </c>
      <c r="S2" s="306"/>
      <c r="T2" s="306"/>
      <c r="U2" s="306"/>
      <c r="V2" s="307"/>
      <c r="W2" s="236"/>
    </row>
    <row r="3" spans="2:23" ht="27" customHeight="1" thickBot="1" x14ac:dyDescent="0.2">
      <c r="B3" s="34"/>
      <c r="C3" s="34"/>
      <c r="D3" s="35"/>
      <c r="E3" s="35"/>
      <c r="F3" s="35"/>
      <c r="G3" s="35"/>
      <c r="H3" s="36"/>
      <c r="I3" s="37"/>
      <c r="J3" s="308"/>
      <c r="K3" s="308"/>
      <c r="L3" s="309"/>
      <c r="M3" s="309"/>
      <c r="N3" s="38"/>
      <c r="O3" s="35"/>
      <c r="P3" s="35"/>
      <c r="R3" s="310" t="s">
        <v>251</v>
      </c>
      <c r="S3" s="311"/>
      <c r="T3" s="311"/>
      <c r="U3" s="311"/>
      <c r="V3" s="312"/>
    </row>
    <row r="4" spans="2:23" ht="20.100000000000001" customHeight="1" thickTop="1" x14ac:dyDescent="0.15">
      <c r="B4" s="34"/>
      <c r="C4" s="34"/>
      <c r="D4" s="35"/>
      <c r="E4" s="35"/>
      <c r="F4" s="35"/>
      <c r="G4" s="35"/>
      <c r="H4" s="36"/>
      <c r="I4" s="37"/>
      <c r="J4" s="290" t="s">
        <v>121</v>
      </c>
      <c r="K4" s="290"/>
      <c r="L4" s="291">
        <v>111</v>
      </c>
      <c r="M4" s="291"/>
      <c r="N4" s="39" t="s">
        <v>77</v>
      </c>
      <c r="O4" s="35"/>
      <c r="P4" s="35"/>
      <c r="R4" s="24"/>
      <c r="S4" s="24"/>
      <c r="T4" s="24"/>
      <c r="U4" s="24"/>
      <c r="V4" s="24"/>
      <c r="W4" s="24"/>
    </row>
    <row r="5" spans="2:23" ht="35.1" customHeight="1" x14ac:dyDescent="0.15">
      <c r="B5" s="292" t="s">
        <v>12</v>
      </c>
      <c r="C5" s="293" t="s">
        <v>13</v>
      </c>
      <c r="D5" s="292" t="s">
        <v>14</v>
      </c>
      <c r="E5" s="294" t="s">
        <v>47</v>
      </c>
      <c r="F5" s="295"/>
      <c r="G5" s="76" t="s">
        <v>15</v>
      </c>
      <c r="H5" s="288" t="s">
        <v>79</v>
      </c>
      <c r="I5" s="288"/>
      <c r="J5" s="288"/>
      <c r="K5" s="288"/>
      <c r="L5" s="296" t="s">
        <v>16</v>
      </c>
      <c r="M5" s="297"/>
      <c r="N5" s="288" t="s">
        <v>80</v>
      </c>
      <c r="O5" s="288"/>
      <c r="P5" s="289"/>
      <c r="R5" s="24" t="s">
        <v>303</v>
      </c>
      <c r="S5" s="592"/>
      <c r="T5" s="238"/>
      <c r="U5" s="238"/>
      <c r="V5" s="238"/>
      <c r="W5" s="238"/>
    </row>
    <row r="6" spans="2:23" ht="24" customHeight="1" thickBot="1" x14ac:dyDescent="0.2">
      <c r="B6" s="292"/>
      <c r="C6" s="293"/>
      <c r="D6" s="292"/>
      <c r="E6" s="77" t="s">
        <v>17</v>
      </c>
      <c r="F6" s="77" t="s">
        <v>18</v>
      </c>
      <c r="G6" s="76" t="s">
        <v>19</v>
      </c>
      <c r="H6" s="279" t="s">
        <v>122</v>
      </c>
      <c r="I6" s="279"/>
      <c r="J6" s="279"/>
      <c r="K6" s="280"/>
      <c r="L6" s="281" t="s">
        <v>264</v>
      </c>
      <c r="M6" s="282"/>
      <c r="N6" s="283" t="s">
        <v>265</v>
      </c>
      <c r="O6" s="283"/>
      <c r="P6" s="284"/>
      <c r="R6" s="24" t="s">
        <v>304</v>
      </c>
    </row>
    <row r="7" spans="2:23" ht="18" customHeight="1" thickTop="1" x14ac:dyDescent="0.15">
      <c r="B7" s="40"/>
      <c r="C7" s="41"/>
      <c r="D7" s="42"/>
      <c r="E7" s="43"/>
      <c r="F7" s="43"/>
      <c r="G7" s="43"/>
      <c r="H7" s="35"/>
      <c r="I7" s="43"/>
      <c r="J7" s="43"/>
      <c r="K7" s="35"/>
      <c r="L7" s="35"/>
      <c r="M7" s="35"/>
      <c r="N7" s="35"/>
      <c r="O7" s="35"/>
      <c r="P7" s="35"/>
      <c r="R7" s="285" t="s">
        <v>137</v>
      </c>
      <c r="S7" s="286"/>
      <c r="T7" s="286"/>
      <c r="U7" s="286"/>
      <c r="V7" s="287"/>
    </row>
    <row r="8" spans="2:23" s="26" customFormat="1" ht="20.100000000000001" customHeight="1" thickBot="1" x14ac:dyDescent="0.2">
      <c r="B8" s="251" t="s">
        <v>20</v>
      </c>
      <c r="C8" s="251"/>
      <c r="D8" s="251" t="s">
        <v>21</v>
      </c>
      <c r="E8" s="251"/>
      <c r="F8" s="251"/>
      <c r="G8" s="251" t="s">
        <v>22</v>
      </c>
      <c r="H8" s="251"/>
      <c r="I8" s="251" t="s">
        <v>23</v>
      </c>
      <c r="J8" s="251"/>
      <c r="K8" s="251"/>
      <c r="L8" s="251"/>
      <c r="M8" s="251"/>
      <c r="N8" s="251"/>
      <c r="O8" s="251"/>
      <c r="P8" s="251"/>
      <c r="R8" s="276" t="s">
        <v>138</v>
      </c>
      <c r="S8" s="277"/>
      <c r="T8" s="277"/>
      <c r="U8" s="277"/>
      <c r="V8" s="278"/>
    </row>
    <row r="9" spans="2:23" s="23" customFormat="1" ht="20.100000000000001" customHeight="1" thickTop="1" x14ac:dyDescent="0.15">
      <c r="B9" s="251" t="s">
        <v>24</v>
      </c>
      <c r="C9" s="251"/>
      <c r="D9" s="239" t="s">
        <v>25</v>
      </c>
      <c r="E9" s="251" t="s">
        <v>26</v>
      </c>
      <c r="F9" s="251"/>
      <c r="G9" s="251" t="s">
        <v>27</v>
      </c>
      <c r="H9" s="251"/>
      <c r="I9" s="269" t="s">
        <v>83</v>
      </c>
      <c r="J9" s="269"/>
      <c r="K9" s="44" t="s">
        <v>28</v>
      </c>
      <c r="L9" s="44" t="s">
        <v>29</v>
      </c>
      <c r="M9" s="44" t="s">
        <v>30</v>
      </c>
      <c r="N9" s="44" t="s">
        <v>31</v>
      </c>
      <c r="O9" s="44" t="s">
        <v>32</v>
      </c>
      <c r="P9" s="45" t="s">
        <v>33</v>
      </c>
    </row>
    <row r="10" spans="2:23" ht="18" customHeight="1" x14ac:dyDescent="0.15">
      <c r="B10" s="251" t="s">
        <v>34</v>
      </c>
      <c r="C10" s="268"/>
      <c r="D10" s="252" t="s">
        <v>156</v>
      </c>
      <c r="E10" s="253" t="s">
        <v>130</v>
      </c>
      <c r="F10" s="254"/>
      <c r="G10" s="270" t="s">
        <v>133</v>
      </c>
      <c r="H10" s="271"/>
      <c r="I10" s="46" t="s">
        <v>35</v>
      </c>
      <c r="J10" s="73">
        <v>25</v>
      </c>
      <c r="K10" s="73"/>
      <c r="L10" s="73">
        <v>28</v>
      </c>
      <c r="M10" s="73"/>
      <c r="N10" s="73">
        <v>40</v>
      </c>
      <c r="O10" s="73"/>
      <c r="P10" s="47">
        <f t="shared" ref="P10:P27" si="0">SUM(J10:O10)</f>
        <v>93</v>
      </c>
      <c r="Q10" s="24" t="s">
        <v>81</v>
      </c>
    </row>
    <row r="11" spans="2:23" ht="18" customHeight="1" x14ac:dyDescent="0.15">
      <c r="B11" s="268"/>
      <c r="C11" s="268"/>
      <c r="D11" s="252"/>
      <c r="E11" s="255"/>
      <c r="F11" s="256"/>
      <c r="G11" s="272"/>
      <c r="H11" s="273"/>
      <c r="I11" s="46" t="s">
        <v>36</v>
      </c>
      <c r="J11" s="73">
        <v>1</v>
      </c>
      <c r="K11" s="73"/>
      <c r="L11" s="73">
        <v>1</v>
      </c>
      <c r="M11" s="73"/>
      <c r="N11" s="73">
        <v>1</v>
      </c>
      <c r="O11" s="73"/>
      <c r="P11" s="47">
        <f t="shared" si="0"/>
        <v>3</v>
      </c>
      <c r="Q11" s="24" t="s">
        <v>82</v>
      </c>
      <c r="S11" s="48"/>
    </row>
    <row r="12" spans="2:23" ht="18" customHeight="1" x14ac:dyDescent="0.15">
      <c r="B12" s="268"/>
      <c r="C12" s="268"/>
      <c r="D12" s="252"/>
      <c r="E12" s="257"/>
      <c r="F12" s="258"/>
      <c r="G12" s="274"/>
      <c r="H12" s="275"/>
      <c r="I12" s="46" t="s">
        <v>33</v>
      </c>
      <c r="J12" s="74">
        <f t="shared" ref="J12:N12" si="1">SUM(J10:J11)</f>
        <v>26</v>
      </c>
      <c r="K12" s="74"/>
      <c r="L12" s="74">
        <f t="shared" si="1"/>
        <v>29</v>
      </c>
      <c r="M12" s="74"/>
      <c r="N12" s="74">
        <f t="shared" si="1"/>
        <v>41</v>
      </c>
      <c r="O12" s="74"/>
      <c r="P12" s="47">
        <f t="shared" si="0"/>
        <v>96</v>
      </c>
      <c r="Q12" s="48"/>
    </row>
    <row r="13" spans="2:23" ht="18" customHeight="1" x14ac:dyDescent="0.15">
      <c r="B13" s="251" t="s">
        <v>34</v>
      </c>
      <c r="C13" s="268"/>
      <c r="D13" s="252" t="s">
        <v>160</v>
      </c>
      <c r="E13" s="253" t="s">
        <v>129</v>
      </c>
      <c r="F13" s="254"/>
      <c r="G13" s="270" t="s">
        <v>302</v>
      </c>
      <c r="H13" s="271"/>
      <c r="I13" s="46" t="s">
        <v>35</v>
      </c>
      <c r="J13" s="55"/>
      <c r="K13" s="73">
        <v>30</v>
      </c>
      <c r="L13" s="55"/>
      <c r="M13" s="73">
        <v>30</v>
      </c>
      <c r="N13" s="55"/>
      <c r="O13" s="73">
        <v>10</v>
      </c>
      <c r="P13" s="47">
        <f t="shared" ref="P13:P15" si="2">SUM(J13:O13)</f>
        <v>70</v>
      </c>
      <c r="Q13" s="24"/>
      <c r="R13" s="48" t="s">
        <v>124</v>
      </c>
    </row>
    <row r="14" spans="2:23" ht="18" customHeight="1" x14ac:dyDescent="0.15">
      <c r="B14" s="268"/>
      <c r="C14" s="268"/>
      <c r="D14" s="252"/>
      <c r="E14" s="255"/>
      <c r="F14" s="256"/>
      <c r="G14" s="272"/>
      <c r="H14" s="273"/>
      <c r="I14" s="46" t="s">
        <v>36</v>
      </c>
      <c r="J14" s="55"/>
      <c r="K14" s="73">
        <v>1</v>
      </c>
      <c r="L14" s="55"/>
      <c r="M14" s="73">
        <v>1</v>
      </c>
      <c r="N14" s="55"/>
      <c r="O14" s="73">
        <v>1</v>
      </c>
      <c r="P14" s="47">
        <f t="shared" si="2"/>
        <v>3</v>
      </c>
      <c r="Q14" s="24"/>
      <c r="S14" s="48"/>
    </row>
    <row r="15" spans="2:23" ht="18" customHeight="1" x14ac:dyDescent="0.15">
      <c r="B15" s="268"/>
      <c r="C15" s="268"/>
      <c r="D15" s="252"/>
      <c r="E15" s="257"/>
      <c r="F15" s="258"/>
      <c r="G15" s="274"/>
      <c r="H15" s="275"/>
      <c r="I15" s="46" t="s">
        <v>33</v>
      </c>
      <c r="J15" s="49">
        <f t="shared" ref="J15:O15" si="3">SUM(J13:J14)</f>
        <v>0</v>
      </c>
      <c r="K15" s="74">
        <f t="shared" si="3"/>
        <v>31</v>
      </c>
      <c r="L15" s="49">
        <f t="shared" si="3"/>
        <v>0</v>
      </c>
      <c r="M15" s="74">
        <f t="shared" si="3"/>
        <v>31</v>
      </c>
      <c r="N15" s="49">
        <f t="shared" si="3"/>
        <v>0</v>
      </c>
      <c r="O15" s="74">
        <f t="shared" si="3"/>
        <v>11</v>
      </c>
      <c r="P15" s="47">
        <f t="shared" si="2"/>
        <v>73</v>
      </c>
      <c r="Q15" s="48"/>
      <c r="R15" s="24" t="s">
        <v>86</v>
      </c>
    </row>
    <row r="16" spans="2:23" ht="18" customHeight="1" x14ac:dyDescent="0.15">
      <c r="B16" s="251" t="s">
        <v>37</v>
      </c>
      <c r="C16" s="268"/>
      <c r="D16" s="252" t="s">
        <v>160</v>
      </c>
      <c r="E16" s="253" t="s">
        <v>129</v>
      </c>
      <c r="F16" s="254"/>
      <c r="G16" s="259" t="s">
        <v>134</v>
      </c>
      <c r="H16" s="259"/>
      <c r="I16" s="46" t="s">
        <v>35</v>
      </c>
      <c r="J16" s="73">
        <v>25</v>
      </c>
      <c r="K16" s="73">
        <v>30</v>
      </c>
      <c r="L16" s="75">
        <v>28</v>
      </c>
      <c r="M16" s="73">
        <v>30</v>
      </c>
      <c r="N16" s="75">
        <v>40</v>
      </c>
      <c r="O16" s="73">
        <v>10</v>
      </c>
      <c r="P16" s="47">
        <f t="shared" si="0"/>
        <v>163</v>
      </c>
      <c r="R16" s="24" t="s">
        <v>123</v>
      </c>
    </row>
    <row r="17" spans="2:23" ht="18" customHeight="1" x14ac:dyDescent="0.15">
      <c r="B17" s="268"/>
      <c r="C17" s="268"/>
      <c r="D17" s="268"/>
      <c r="E17" s="255"/>
      <c r="F17" s="256"/>
      <c r="G17" s="259"/>
      <c r="H17" s="259"/>
      <c r="I17" s="46" t="s">
        <v>36</v>
      </c>
      <c r="J17" s="73">
        <v>1</v>
      </c>
      <c r="K17" s="73">
        <v>1</v>
      </c>
      <c r="L17" s="75">
        <v>1</v>
      </c>
      <c r="M17" s="73">
        <v>1</v>
      </c>
      <c r="N17" s="75">
        <v>1</v>
      </c>
      <c r="O17" s="73">
        <v>1</v>
      </c>
      <c r="P17" s="47">
        <f t="shared" si="0"/>
        <v>6</v>
      </c>
      <c r="R17" s="24" t="s">
        <v>84</v>
      </c>
    </row>
    <row r="18" spans="2:23" ht="18" customHeight="1" x14ac:dyDescent="0.15">
      <c r="B18" s="268"/>
      <c r="C18" s="268"/>
      <c r="D18" s="268"/>
      <c r="E18" s="257"/>
      <c r="F18" s="258"/>
      <c r="G18" s="259"/>
      <c r="H18" s="259"/>
      <c r="I18" s="46" t="s">
        <v>33</v>
      </c>
      <c r="J18" s="74">
        <f t="shared" ref="J18:O18" si="4">SUM(J16:J17)</f>
        <v>26</v>
      </c>
      <c r="K18" s="74">
        <f t="shared" si="4"/>
        <v>31</v>
      </c>
      <c r="L18" s="74">
        <f t="shared" si="4"/>
        <v>29</v>
      </c>
      <c r="M18" s="74">
        <f t="shared" si="4"/>
        <v>31</v>
      </c>
      <c r="N18" s="74">
        <f t="shared" si="4"/>
        <v>41</v>
      </c>
      <c r="O18" s="74">
        <f t="shared" si="4"/>
        <v>11</v>
      </c>
      <c r="P18" s="47">
        <f t="shared" si="0"/>
        <v>169</v>
      </c>
    </row>
    <row r="19" spans="2:23" ht="18" customHeight="1" x14ac:dyDescent="0.15">
      <c r="B19" s="251" t="s">
        <v>37</v>
      </c>
      <c r="C19" s="268"/>
      <c r="D19" s="252"/>
      <c r="E19" s="253"/>
      <c r="F19" s="254"/>
      <c r="G19" s="259"/>
      <c r="H19" s="259"/>
      <c r="I19" s="46" t="s">
        <v>35</v>
      </c>
      <c r="J19" s="49"/>
      <c r="K19" s="49"/>
      <c r="L19" s="49"/>
      <c r="M19" s="49"/>
      <c r="N19" s="49"/>
      <c r="O19" s="49"/>
      <c r="P19" s="47">
        <f t="shared" ref="P19:P21" si="5">SUM(J19:O19)</f>
        <v>0</v>
      </c>
      <c r="R19" s="24" t="s">
        <v>305</v>
      </c>
    </row>
    <row r="20" spans="2:23" ht="18" customHeight="1" x14ac:dyDescent="0.15">
      <c r="B20" s="268"/>
      <c r="C20" s="268"/>
      <c r="D20" s="268"/>
      <c r="E20" s="255"/>
      <c r="F20" s="256"/>
      <c r="G20" s="259"/>
      <c r="H20" s="259"/>
      <c r="I20" s="46" t="s">
        <v>36</v>
      </c>
      <c r="J20" s="49"/>
      <c r="K20" s="49"/>
      <c r="L20" s="49"/>
      <c r="M20" s="49"/>
      <c r="N20" s="49"/>
      <c r="O20" s="49"/>
      <c r="P20" s="47">
        <f t="shared" si="5"/>
        <v>0</v>
      </c>
      <c r="R20" s="593" t="s">
        <v>306</v>
      </c>
      <c r="S20" s="594"/>
      <c r="T20" s="594"/>
      <c r="U20" s="594"/>
      <c r="V20" s="594"/>
      <c r="W20" s="594"/>
    </row>
    <row r="21" spans="2:23" ht="18" customHeight="1" x14ac:dyDescent="0.15">
      <c r="B21" s="268"/>
      <c r="C21" s="268"/>
      <c r="D21" s="268"/>
      <c r="E21" s="257"/>
      <c r="F21" s="258"/>
      <c r="G21" s="259"/>
      <c r="H21" s="259"/>
      <c r="I21" s="46" t="s">
        <v>33</v>
      </c>
      <c r="J21" s="49">
        <f t="shared" ref="J21:O21" si="6">SUM(J19:J20)</f>
        <v>0</v>
      </c>
      <c r="K21" s="49">
        <f t="shared" si="6"/>
        <v>0</v>
      </c>
      <c r="L21" s="49">
        <f t="shared" si="6"/>
        <v>0</v>
      </c>
      <c r="M21" s="49">
        <f t="shared" si="6"/>
        <v>0</v>
      </c>
      <c r="N21" s="49">
        <f t="shared" si="6"/>
        <v>0</v>
      </c>
      <c r="O21" s="49">
        <f t="shared" si="6"/>
        <v>0</v>
      </c>
      <c r="P21" s="47">
        <f t="shared" si="5"/>
        <v>0</v>
      </c>
      <c r="R21" s="593" t="s">
        <v>307</v>
      </c>
      <c r="S21" s="594"/>
      <c r="T21" s="594"/>
      <c r="U21" s="594"/>
      <c r="V21" s="594"/>
      <c r="W21" s="594"/>
    </row>
    <row r="22" spans="2:23" ht="18" customHeight="1" x14ac:dyDescent="0.15">
      <c r="B22" s="251" t="s">
        <v>38</v>
      </c>
      <c r="C22" s="251"/>
      <c r="D22" s="252" t="s">
        <v>267</v>
      </c>
      <c r="E22" s="253" t="s">
        <v>131</v>
      </c>
      <c r="F22" s="254"/>
      <c r="G22" s="259" t="s">
        <v>135</v>
      </c>
      <c r="H22" s="259"/>
      <c r="I22" s="46" t="s">
        <v>35</v>
      </c>
      <c r="J22" s="55"/>
      <c r="K22" s="49"/>
      <c r="L22" s="75">
        <v>28</v>
      </c>
      <c r="M22" s="73">
        <v>30</v>
      </c>
      <c r="N22" s="75">
        <v>40</v>
      </c>
      <c r="O22" s="75">
        <v>10</v>
      </c>
      <c r="P22" s="47">
        <f t="shared" si="0"/>
        <v>108</v>
      </c>
      <c r="R22" s="593" t="s">
        <v>308</v>
      </c>
      <c r="S22" s="594"/>
      <c r="T22" s="594"/>
      <c r="U22" s="594"/>
      <c r="V22" s="594"/>
      <c r="W22" s="594"/>
    </row>
    <row r="23" spans="2:23" ht="18" customHeight="1" x14ac:dyDescent="0.15">
      <c r="B23" s="251"/>
      <c r="C23" s="251"/>
      <c r="D23" s="252"/>
      <c r="E23" s="255"/>
      <c r="F23" s="256"/>
      <c r="G23" s="259"/>
      <c r="H23" s="259"/>
      <c r="I23" s="46" t="s">
        <v>36</v>
      </c>
      <c r="J23" s="55"/>
      <c r="K23" s="49"/>
      <c r="L23" s="75">
        <v>1</v>
      </c>
      <c r="M23" s="73">
        <v>1</v>
      </c>
      <c r="N23" s="75">
        <v>1</v>
      </c>
      <c r="O23" s="75">
        <v>1</v>
      </c>
      <c r="P23" s="47">
        <f t="shared" si="0"/>
        <v>4</v>
      </c>
      <c r="R23" s="593"/>
      <c r="S23" s="594"/>
      <c r="T23" s="594"/>
      <c r="U23" s="594"/>
      <c r="V23" s="594"/>
      <c r="W23" s="594"/>
    </row>
    <row r="24" spans="2:23" ht="18" customHeight="1" x14ac:dyDescent="0.15">
      <c r="B24" s="251"/>
      <c r="C24" s="251"/>
      <c r="D24" s="252"/>
      <c r="E24" s="257"/>
      <c r="F24" s="258"/>
      <c r="G24" s="259"/>
      <c r="H24" s="259"/>
      <c r="I24" s="46" t="s">
        <v>33</v>
      </c>
      <c r="J24" s="49">
        <f t="shared" ref="J24:O24" si="7">SUM(J22:J23)</f>
        <v>0</v>
      </c>
      <c r="K24" s="49">
        <f t="shared" si="7"/>
        <v>0</v>
      </c>
      <c r="L24" s="74">
        <f t="shared" si="7"/>
        <v>29</v>
      </c>
      <c r="M24" s="74">
        <f t="shared" si="7"/>
        <v>31</v>
      </c>
      <c r="N24" s="74">
        <f t="shared" si="7"/>
        <v>41</v>
      </c>
      <c r="O24" s="74">
        <f t="shared" si="7"/>
        <v>11</v>
      </c>
      <c r="P24" s="47">
        <f t="shared" si="0"/>
        <v>112</v>
      </c>
      <c r="R24" s="24"/>
    </row>
    <row r="25" spans="2:23" ht="18" customHeight="1" x14ac:dyDescent="0.15">
      <c r="B25" s="251" t="s">
        <v>39</v>
      </c>
      <c r="C25" s="251"/>
      <c r="D25" s="252" t="s">
        <v>268</v>
      </c>
      <c r="E25" s="253" t="s">
        <v>132</v>
      </c>
      <c r="F25" s="254"/>
      <c r="G25" s="259" t="s">
        <v>136</v>
      </c>
      <c r="H25" s="259"/>
      <c r="I25" s="46" t="s">
        <v>35</v>
      </c>
      <c r="J25" s="49"/>
      <c r="K25" s="49"/>
      <c r="L25" s="75">
        <v>28</v>
      </c>
      <c r="M25" s="49"/>
      <c r="N25" s="49"/>
      <c r="O25" s="49"/>
      <c r="P25" s="47">
        <f t="shared" si="0"/>
        <v>28</v>
      </c>
      <c r="R25" s="24"/>
    </row>
    <row r="26" spans="2:23" ht="18" customHeight="1" x14ac:dyDescent="0.15">
      <c r="B26" s="251"/>
      <c r="C26" s="251"/>
      <c r="D26" s="252"/>
      <c r="E26" s="255"/>
      <c r="F26" s="256"/>
      <c r="G26" s="259"/>
      <c r="H26" s="259"/>
      <c r="I26" s="46" t="s">
        <v>36</v>
      </c>
      <c r="J26" s="49"/>
      <c r="K26" s="49"/>
      <c r="L26" s="75">
        <v>1</v>
      </c>
      <c r="M26" s="49"/>
      <c r="N26" s="49"/>
      <c r="O26" s="49"/>
      <c r="P26" s="47">
        <f t="shared" si="0"/>
        <v>1</v>
      </c>
      <c r="R26" s="24"/>
    </row>
    <row r="27" spans="2:23" ht="18" customHeight="1" x14ac:dyDescent="0.15">
      <c r="B27" s="251"/>
      <c r="C27" s="251"/>
      <c r="D27" s="252"/>
      <c r="E27" s="257"/>
      <c r="F27" s="258"/>
      <c r="G27" s="259"/>
      <c r="H27" s="259"/>
      <c r="I27" s="46" t="s">
        <v>33</v>
      </c>
      <c r="J27" s="49">
        <f t="shared" ref="J27:O27" si="8">SUM(J25:J26)</f>
        <v>0</v>
      </c>
      <c r="K27" s="49">
        <f t="shared" si="8"/>
        <v>0</v>
      </c>
      <c r="L27" s="74">
        <f t="shared" si="8"/>
        <v>29</v>
      </c>
      <c r="M27" s="49">
        <f>SUM(M25:M26)</f>
        <v>0</v>
      </c>
      <c r="N27" s="49">
        <f t="shared" si="8"/>
        <v>0</v>
      </c>
      <c r="O27" s="49">
        <f t="shared" si="8"/>
        <v>0</v>
      </c>
      <c r="P27" s="47">
        <f t="shared" si="0"/>
        <v>29</v>
      </c>
      <c r="R27" s="24"/>
    </row>
    <row r="28" spans="2:23" ht="18" customHeight="1" x14ac:dyDescent="0.15">
      <c r="B28" s="261" t="s">
        <v>85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3"/>
      <c r="R28" s="24"/>
    </row>
    <row r="29" spans="2:23" ht="18" customHeight="1" x14ac:dyDescent="0.15"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6"/>
      <c r="R29" s="24" t="s">
        <v>126</v>
      </c>
    </row>
    <row r="30" spans="2:23" ht="18" customHeight="1" x14ac:dyDescent="0.15">
      <c r="B30" s="251" t="s">
        <v>89</v>
      </c>
      <c r="C30" s="251"/>
      <c r="D30" s="267" t="s">
        <v>114</v>
      </c>
      <c r="E30" s="253" t="s">
        <v>139</v>
      </c>
      <c r="F30" s="254"/>
      <c r="G30" s="260" t="s">
        <v>140</v>
      </c>
      <c r="H30" s="260"/>
      <c r="I30" s="46" t="s">
        <v>35</v>
      </c>
      <c r="J30" s="79">
        <v>25</v>
      </c>
      <c r="K30" s="79">
        <v>30</v>
      </c>
      <c r="L30" s="80">
        <v>28</v>
      </c>
      <c r="M30" s="79">
        <v>30</v>
      </c>
      <c r="N30" s="80">
        <v>40</v>
      </c>
      <c r="O30" s="79">
        <v>10</v>
      </c>
      <c r="P30" s="81">
        <f t="shared" ref="P30:P35" si="9">SUM(J30:O30)</f>
        <v>163</v>
      </c>
      <c r="R30" s="24" t="s">
        <v>128</v>
      </c>
    </row>
    <row r="31" spans="2:23" ht="18" customHeight="1" x14ac:dyDescent="0.15">
      <c r="B31" s="251"/>
      <c r="C31" s="251"/>
      <c r="D31" s="267"/>
      <c r="E31" s="255"/>
      <c r="F31" s="256"/>
      <c r="G31" s="260"/>
      <c r="H31" s="260"/>
      <c r="I31" s="46" t="s">
        <v>36</v>
      </c>
      <c r="J31" s="79">
        <v>1</v>
      </c>
      <c r="K31" s="79">
        <v>1</v>
      </c>
      <c r="L31" s="80">
        <v>1</v>
      </c>
      <c r="M31" s="79">
        <v>1</v>
      </c>
      <c r="N31" s="80">
        <v>1</v>
      </c>
      <c r="O31" s="79">
        <v>1</v>
      </c>
      <c r="P31" s="81">
        <f t="shared" si="9"/>
        <v>6</v>
      </c>
      <c r="R31" s="24"/>
    </row>
    <row r="32" spans="2:23" ht="18" customHeight="1" thickBot="1" x14ac:dyDescent="0.2">
      <c r="B32" s="251"/>
      <c r="C32" s="251"/>
      <c r="D32" s="267"/>
      <c r="E32" s="257"/>
      <c r="F32" s="258"/>
      <c r="G32" s="260"/>
      <c r="H32" s="260"/>
      <c r="I32" s="83" t="s">
        <v>33</v>
      </c>
      <c r="J32" s="84">
        <v>26</v>
      </c>
      <c r="K32" s="84">
        <v>31</v>
      </c>
      <c r="L32" s="85">
        <v>29</v>
      </c>
      <c r="M32" s="84">
        <v>31</v>
      </c>
      <c r="N32" s="85">
        <v>41</v>
      </c>
      <c r="O32" s="84">
        <v>11</v>
      </c>
      <c r="P32" s="86">
        <f t="shared" si="9"/>
        <v>169</v>
      </c>
      <c r="R32" s="24"/>
    </row>
    <row r="33" spans="2:18" ht="18" customHeight="1" x14ac:dyDescent="0.15">
      <c r="B33" s="241"/>
      <c r="C33" s="241"/>
      <c r="D33" s="243"/>
      <c r="E33" s="245"/>
      <c r="F33" s="245"/>
      <c r="G33" s="247" t="s">
        <v>46</v>
      </c>
      <c r="H33" s="248"/>
      <c r="I33" s="87" t="s">
        <v>35</v>
      </c>
      <c r="J33" s="82">
        <f t="shared" ref="J33:K34" si="10">J10+J16+J30</f>
        <v>75</v>
      </c>
      <c r="K33" s="56">
        <f t="shared" si="10"/>
        <v>60</v>
      </c>
      <c r="L33" s="56">
        <f>L10+L16+L22+L25+L30</f>
        <v>140</v>
      </c>
      <c r="M33" s="56">
        <f t="shared" ref="M33:O34" si="11">M10+M16+M22+M30</f>
        <v>90</v>
      </c>
      <c r="N33" s="56">
        <f t="shared" si="11"/>
        <v>160</v>
      </c>
      <c r="O33" s="56">
        <f t="shared" si="11"/>
        <v>30</v>
      </c>
      <c r="P33" s="50">
        <f t="shared" si="9"/>
        <v>555</v>
      </c>
      <c r="Q33" s="39" t="s">
        <v>125</v>
      </c>
      <c r="R33" s="24"/>
    </row>
    <row r="34" spans="2:18" ht="18" customHeight="1" x14ac:dyDescent="0.15">
      <c r="B34" s="241"/>
      <c r="C34" s="241"/>
      <c r="D34" s="243"/>
      <c r="E34" s="245"/>
      <c r="F34" s="245"/>
      <c r="G34" s="249"/>
      <c r="H34" s="250"/>
      <c r="I34" s="51" t="s">
        <v>36</v>
      </c>
      <c r="J34" s="47">
        <f t="shared" si="10"/>
        <v>3</v>
      </c>
      <c r="K34" s="47">
        <f t="shared" si="10"/>
        <v>2</v>
      </c>
      <c r="L34" s="47">
        <f>L11+L17+L23+L26+L31</f>
        <v>5</v>
      </c>
      <c r="M34" s="47">
        <f t="shared" si="11"/>
        <v>3</v>
      </c>
      <c r="N34" s="47">
        <f t="shared" si="11"/>
        <v>4</v>
      </c>
      <c r="O34" s="47">
        <f t="shared" si="11"/>
        <v>3</v>
      </c>
      <c r="P34" s="52">
        <f t="shared" si="9"/>
        <v>20</v>
      </c>
      <c r="Q34" s="39"/>
      <c r="R34" s="24"/>
    </row>
    <row r="35" spans="2:18" ht="18" customHeight="1" thickBot="1" x14ac:dyDescent="0.2">
      <c r="B35" s="242"/>
      <c r="C35" s="242"/>
      <c r="D35" s="244"/>
      <c r="E35" s="246"/>
      <c r="F35" s="246"/>
      <c r="G35" s="249"/>
      <c r="H35" s="250"/>
      <c r="I35" s="53" t="s">
        <v>33</v>
      </c>
      <c r="J35" s="57">
        <f>SUM(J33:J34)</f>
        <v>78</v>
      </c>
      <c r="K35" s="57">
        <f t="shared" ref="K35:O35" si="12">SUM(K33:K34)</f>
        <v>62</v>
      </c>
      <c r="L35" s="57">
        <f t="shared" si="12"/>
        <v>145</v>
      </c>
      <c r="M35" s="57">
        <f t="shared" si="12"/>
        <v>93</v>
      </c>
      <c r="N35" s="57">
        <f t="shared" si="12"/>
        <v>164</v>
      </c>
      <c r="O35" s="57">
        <f t="shared" si="12"/>
        <v>33</v>
      </c>
      <c r="P35" s="54">
        <f t="shared" si="9"/>
        <v>575</v>
      </c>
      <c r="Q35" s="39"/>
      <c r="R35" s="24"/>
    </row>
  </sheetData>
  <sheetProtection password="CEFD" sheet="1" objects="1" scenarios="1"/>
  <protectedRanges>
    <protectedRange sqref="E10:F27" name="範囲2"/>
    <protectedRange sqref="E30:F32" name="範囲2_1"/>
  </protectedRanges>
  <mergeCells count="62">
    <mergeCell ref="B33:C35"/>
    <mergeCell ref="D33:D35"/>
    <mergeCell ref="E33:F35"/>
    <mergeCell ref="G33:H35"/>
    <mergeCell ref="B25:C27"/>
    <mergeCell ref="D25:D27"/>
    <mergeCell ref="E25:F27"/>
    <mergeCell ref="G25:H27"/>
    <mergeCell ref="B28:P29"/>
    <mergeCell ref="B30:C32"/>
    <mergeCell ref="D30:D32"/>
    <mergeCell ref="E30:F32"/>
    <mergeCell ref="G30:H32"/>
    <mergeCell ref="B19:C21"/>
    <mergeCell ref="D19:D21"/>
    <mergeCell ref="E19:F21"/>
    <mergeCell ref="G19:H21"/>
    <mergeCell ref="B22:C24"/>
    <mergeCell ref="D22:D24"/>
    <mergeCell ref="E22:F24"/>
    <mergeCell ref="G22:H24"/>
    <mergeCell ref="B13:C15"/>
    <mergeCell ref="D13:D15"/>
    <mergeCell ref="E13:F15"/>
    <mergeCell ref="G13:H15"/>
    <mergeCell ref="B16:C18"/>
    <mergeCell ref="D16:D18"/>
    <mergeCell ref="E16:F18"/>
    <mergeCell ref="G16:H18"/>
    <mergeCell ref="B9:C9"/>
    <mergeCell ref="E9:F9"/>
    <mergeCell ref="G9:H9"/>
    <mergeCell ref="I9:J9"/>
    <mergeCell ref="B10:C12"/>
    <mergeCell ref="D10:D12"/>
    <mergeCell ref="E10:F12"/>
    <mergeCell ref="G10:H12"/>
    <mergeCell ref="N5:P5"/>
    <mergeCell ref="H6:K6"/>
    <mergeCell ref="L6:M6"/>
    <mergeCell ref="N6:P6"/>
    <mergeCell ref="R7:V7"/>
    <mergeCell ref="B8:C8"/>
    <mergeCell ref="D8:F8"/>
    <mergeCell ref="G8:H8"/>
    <mergeCell ref="I8:P8"/>
    <mergeCell ref="R8:V8"/>
    <mergeCell ref="J4:K4"/>
    <mergeCell ref="L4:M4"/>
    <mergeCell ref="B5:B6"/>
    <mergeCell ref="C5:C6"/>
    <mergeCell ref="D5:D6"/>
    <mergeCell ref="E5:F5"/>
    <mergeCell ref="H5:K5"/>
    <mergeCell ref="L5:M5"/>
    <mergeCell ref="B2:D2"/>
    <mergeCell ref="F2:K2"/>
    <mergeCell ref="N2:P2"/>
    <mergeCell ref="R2:V2"/>
    <mergeCell ref="J3:K3"/>
    <mergeCell ref="L3:M3"/>
    <mergeCell ref="R3:V3"/>
  </mergeCells>
  <phoneticPr fontId="2"/>
  <pageMargins left="1.4173228346456694" right="0.19685039370078741" top="0.27559055118110237" bottom="0.23622047244094491" header="0.27559055118110237" footer="0.27559055118110237"/>
  <pageSetup paperSize="9" scale="74" orientation="landscape" horizontalDpi="300" verticalDpi="300" r:id="rId1"/>
  <headerFooter alignWithMargins="0"/>
  <colBreaks count="1" manualBreakCount="1"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6"/>
  <sheetViews>
    <sheetView showZeros="0" view="pageBreakPreview" zoomScaleNormal="100" zoomScaleSheetLayoutView="100" workbookViewId="0">
      <selection activeCell="D35" sqref="D35:E37"/>
    </sheetView>
  </sheetViews>
  <sheetFormatPr defaultColWidth="9" defaultRowHeight="13.5" x14ac:dyDescent="0.15"/>
  <cols>
    <col min="1" max="2" width="4.625" style="5" customWidth="1"/>
    <col min="3" max="3" width="6.375" style="6" customWidth="1"/>
    <col min="4" max="5" width="4.125" style="6" customWidth="1"/>
    <col min="6" max="6" width="6.625" style="6" customWidth="1"/>
    <col min="7" max="7" width="22.125" style="6" customWidth="1"/>
    <col min="8" max="8" width="3.375" style="13" customWidth="1"/>
    <col min="9" max="9" width="6.125" style="13" customWidth="1"/>
    <col min="10" max="14" width="6.125" style="6" customWidth="1"/>
    <col min="15" max="15" width="6.875" style="6" customWidth="1"/>
    <col min="16" max="16384" width="9" style="6"/>
  </cols>
  <sheetData>
    <row r="1" spans="1:15" ht="30" customHeight="1" x14ac:dyDescent="0.15">
      <c r="D1" s="7"/>
      <c r="E1" s="335" t="s">
        <v>266</v>
      </c>
      <c r="F1" s="335"/>
      <c r="G1" s="335"/>
      <c r="H1" s="335"/>
      <c r="I1" s="335"/>
      <c r="J1" s="335"/>
      <c r="K1" s="8"/>
      <c r="L1" s="9"/>
      <c r="M1" s="336" t="s">
        <v>10</v>
      </c>
      <c r="N1" s="337"/>
      <c r="O1" s="338"/>
    </row>
    <row r="2" spans="1:15" ht="20.100000000000001" customHeight="1" x14ac:dyDescent="0.15">
      <c r="G2" s="68"/>
      <c r="H2" s="69"/>
      <c r="I2" s="339" t="s">
        <v>11</v>
      </c>
      <c r="J2" s="339"/>
      <c r="K2" s="340"/>
      <c r="L2" s="340"/>
      <c r="M2" s="70" t="s">
        <v>77</v>
      </c>
    </row>
    <row r="3" spans="1:15" ht="35.1" customHeight="1" x14ac:dyDescent="0.15">
      <c r="A3" s="341" t="s">
        <v>12</v>
      </c>
      <c r="B3" s="342" t="s">
        <v>13</v>
      </c>
      <c r="C3" s="341" t="s">
        <v>14</v>
      </c>
      <c r="D3" s="343" t="s">
        <v>47</v>
      </c>
      <c r="E3" s="344"/>
      <c r="F3" s="78" t="s">
        <v>15</v>
      </c>
      <c r="G3" s="345"/>
      <c r="H3" s="345"/>
      <c r="I3" s="345"/>
      <c r="J3" s="346"/>
      <c r="K3" s="347" t="s">
        <v>16</v>
      </c>
      <c r="L3" s="347"/>
      <c r="M3" s="348"/>
      <c r="N3" s="348"/>
      <c r="O3" s="349"/>
    </row>
    <row r="4" spans="1:15" ht="35.1" customHeight="1" x14ac:dyDescent="0.15">
      <c r="A4" s="341"/>
      <c r="B4" s="342"/>
      <c r="C4" s="341"/>
      <c r="D4" s="58" t="s">
        <v>17</v>
      </c>
      <c r="E4" s="58" t="s">
        <v>18</v>
      </c>
      <c r="F4" s="78" t="s">
        <v>19</v>
      </c>
      <c r="G4" s="345"/>
      <c r="H4" s="345"/>
      <c r="I4" s="345"/>
      <c r="J4" s="346"/>
      <c r="K4" s="350" t="s">
        <v>264</v>
      </c>
      <c r="L4" s="350"/>
      <c r="M4" s="348"/>
      <c r="N4" s="348"/>
      <c r="O4" s="349"/>
    </row>
    <row r="5" spans="1:15" ht="15" customHeight="1" x14ac:dyDescent="0.15">
      <c r="A5" s="10"/>
      <c r="B5" s="11"/>
      <c r="C5" s="12"/>
      <c r="D5" s="13"/>
      <c r="E5" s="13"/>
      <c r="F5" s="13"/>
    </row>
    <row r="6" spans="1:15" s="14" customFormat="1" ht="20.100000000000001" customHeight="1" x14ac:dyDescent="0.15">
      <c r="A6" s="314" t="s">
        <v>20</v>
      </c>
      <c r="B6" s="314"/>
      <c r="C6" s="314" t="s">
        <v>21</v>
      </c>
      <c r="D6" s="314"/>
      <c r="E6" s="314"/>
      <c r="F6" s="314" t="s">
        <v>22</v>
      </c>
      <c r="G6" s="314"/>
      <c r="H6" s="314" t="s">
        <v>23</v>
      </c>
      <c r="I6" s="314"/>
      <c r="J6" s="314"/>
      <c r="K6" s="314"/>
      <c r="L6" s="314"/>
      <c r="M6" s="314"/>
      <c r="N6" s="314"/>
      <c r="O6" s="314"/>
    </row>
    <row r="7" spans="1:15" s="5" customFormat="1" ht="20.100000000000001" customHeight="1" x14ac:dyDescent="0.15">
      <c r="A7" s="314" t="s">
        <v>24</v>
      </c>
      <c r="B7" s="314"/>
      <c r="C7" s="240" t="s">
        <v>25</v>
      </c>
      <c r="D7" s="333" t="s">
        <v>26</v>
      </c>
      <c r="E7" s="334"/>
      <c r="F7" s="314" t="s">
        <v>27</v>
      </c>
      <c r="G7" s="314"/>
      <c r="H7" s="21"/>
      <c r="I7" s="20" t="s">
        <v>76</v>
      </c>
      <c r="J7" s="20" t="s">
        <v>28</v>
      </c>
      <c r="K7" s="20" t="s">
        <v>29</v>
      </c>
      <c r="L7" s="20" t="s">
        <v>30</v>
      </c>
      <c r="M7" s="20" t="s">
        <v>31</v>
      </c>
      <c r="N7" s="20" t="s">
        <v>32</v>
      </c>
      <c r="O7" s="15" t="s">
        <v>33</v>
      </c>
    </row>
    <row r="8" spans="1:15" ht="18" customHeight="1" x14ac:dyDescent="0.15">
      <c r="A8" s="314" t="s">
        <v>34</v>
      </c>
      <c r="B8" s="314"/>
      <c r="C8" s="315" t="e">
        <f>VLOOKUP($D8,'(参考)教科書一覧'!$A$2:$E$4,4,FALSE)</f>
        <v>#N/A</v>
      </c>
      <c r="D8" s="253"/>
      <c r="E8" s="254"/>
      <c r="F8" s="332" t="e">
        <f>VLOOKUP($D8,'(参考)教科書一覧'!$A$2:$E$4,5,FALSE)</f>
        <v>#N/A</v>
      </c>
      <c r="G8" s="332"/>
      <c r="H8" s="16" t="s">
        <v>35</v>
      </c>
      <c r="I8" s="59"/>
      <c r="J8" s="60"/>
      <c r="K8" s="59"/>
      <c r="L8" s="59"/>
      <c r="M8" s="59"/>
      <c r="N8" s="59"/>
      <c r="O8" s="64">
        <f t="shared" ref="O8:O46" si="0">SUM(I8:N8)</f>
        <v>0</v>
      </c>
    </row>
    <row r="9" spans="1:15" ht="18" customHeight="1" x14ac:dyDescent="0.15">
      <c r="A9" s="314"/>
      <c r="B9" s="314"/>
      <c r="C9" s="315"/>
      <c r="D9" s="255"/>
      <c r="E9" s="256"/>
      <c r="F9" s="332"/>
      <c r="G9" s="332"/>
      <c r="H9" s="16" t="s">
        <v>36</v>
      </c>
      <c r="I9" s="59"/>
      <c r="J9" s="60"/>
      <c r="K9" s="59"/>
      <c r="L9" s="59"/>
      <c r="M9" s="59"/>
      <c r="N9" s="59"/>
      <c r="O9" s="64">
        <f t="shared" si="0"/>
        <v>0</v>
      </c>
    </row>
    <row r="10" spans="1:15" ht="18" customHeight="1" x14ac:dyDescent="0.15">
      <c r="A10" s="314"/>
      <c r="B10" s="314"/>
      <c r="C10" s="315"/>
      <c r="D10" s="257"/>
      <c r="E10" s="258"/>
      <c r="F10" s="332"/>
      <c r="G10" s="332"/>
      <c r="H10" s="16" t="s">
        <v>33</v>
      </c>
      <c r="I10" s="90">
        <f t="shared" ref="I10:N10" si="1">SUM(I8:I9)</f>
        <v>0</v>
      </c>
      <c r="J10" s="90">
        <f t="shared" si="1"/>
        <v>0</v>
      </c>
      <c r="K10" s="90">
        <f>SUM(K8:K9)</f>
        <v>0</v>
      </c>
      <c r="L10" s="90">
        <f t="shared" si="1"/>
        <v>0</v>
      </c>
      <c r="M10" s="90">
        <f t="shared" si="1"/>
        <v>0</v>
      </c>
      <c r="N10" s="90">
        <f t="shared" si="1"/>
        <v>0</v>
      </c>
      <c r="O10" s="64">
        <f t="shared" si="0"/>
        <v>0</v>
      </c>
    </row>
    <row r="11" spans="1:15" ht="18" customHeight="1" x14ac:dyDescent="0.15">
      <c r="A11" s="314" t="s">
        <v>34</v>
      </c>
      <c r="B11" s="314"/>
      <c r="C11" s="315" t="e">
        <f>VLOOKUP($D11,'(参考)教科書一覧'!$A$2:$E$4,4,FALSE)</f>
        <v>#N/A</v>
      </c>
      <c r="D11" s="253"/>
      <c r="E11" s="254"/>
      <c r="F11" s="332" t="e">
        <f>VLOOKUP($D11,'(参考)教科書一覧'!$A$2:$E$4,5,FALSE)</f>
        <v>#N/A</v>
      </c>
      <c r="G11" s="332"/>
      <c r="H11" s="16" t="s">
        <v>35</v>
      </c>
      <c r="I11" s="71"/>
      <c r="J11" s="60"/>
      <c r="K11" s="71"/>
      <c r="L11" s="59"/>
      <c r="M11" s="71"/>
      <c r="N11" s="59"/>
      <c r="O11" s="64">
        <f t="shared" si="0"/>
        <v>0</v>
      </c>
    </row>
    <row r="12" spans="1:15" ht="18" customHeight="1" x14ac:dyDescent="0.15">
      <c r="A12" s="314"/>
      <c r="B12" s="314"/>
      <c r="C12" s="315"/>
      <c r="D12" s="255"/>
      <c r="E12" s="256"/>
      <c r="F12" s="332"/>
      <c r="G12" s="332"/>
      <c r="H12" s="16" t="s">
        <v>36</v>
      </c>
      <c r="I12" s="71"/>
      <c r="J12" s="60"/>
      <c r="K12" s="71"/>
      <c r="L12" s="59"/>
      <c r="M12" s="71"/>
      <c r="N12" s="59"/>
      <c r="O12" s="64">
        <f t="shared" si="0"/>
        <v>0</v>
      </c>
    </row>
    <row r="13" spans="1:15" ht="18" customHeight="1" x14ac:dyDescent="0.15">
      <c r="A13" s="314"/>
      <c r="B13" s="314"/>
      <c r="C13" s="315"/>
      <c r="D13" s="257"/>
      <c r="E13" s="258"/>
      <c r="F13" s="332"/>
      <c r="G13" s="332"/>
      <c r="H13" s="16" t="s">
        <v>33</v>
      </c>
      <c r="I13" s="72">
        <f t="shared" ref="I13:N13" si="2">SUM(I11:I12)</f>
        <v>0</v>
      </c>
      <c r="J13" s="90">
        <f t="shared" si="2"/>
        <v>0</v>
      </c>
      <c r="K13" s="72">
        <f t="shared" si="2"/>
        <v>0</v>
      </c>
      <c r="L13" s="90">
        <f t="shared" si="2"/>
        <v>0</v>
      </c>
      <c r="M13" s="72">
        <f t="shared" si="2"/>
        <v>0</v>
      </c>
      <c r="N13" s="90">
        <f t="shared" si="2"/>
        <v>0</v>
      </c>
      <c r="O13" s="64">
        <f t="shared" si="0"/>
        <v>0</v>
      </c>
    </row>
    <row r="14" spans="1:15" ht="18" customHeight="1" x14ac:dyDescent="0.15">
      <c r="A14" s="314" t="s">
        <v>37</v>
      </c>
      <c r="B14" s="314"/>
      <c r="C14" s="315" t="e">
        <f>VLOOKUP($D14,'(参考)教科書一覧'!$A$5:$E$7,4,FALSE)</f>
        <v>#N/A</v>
      </c>
      <c r="D14" s="253"/>
      <c r="E14" s="254"/>
      <c r="F14" s="316" t="e">
        <f>VLOOKUP($D14,'(参考)教科書一覧'!$A$5:$E$7,5,FALSE)</f>
        <v>#N/A</v>
      </c>
      <c r="G14" s="316"/>
      <c r="H14" s="16" t="s">
        <v>35</v>
      </c>
      <c r="I14" s="59"/>
      <c r="J14" s="59"/>
      <c r="K14" s="59"/>
      <c r="L14" s="59"/>
      <c r="M14" s="59"/>
      <c r="N14" s="59"/>
      <c r="O14" s="64">
        <f t="shared" si="0"/>
        <v>0</v>
      </c>
    </row>
    <row r="15" spans="1:15" ht="18" customHeight="1" x14ac:dyDescent="0.15">
      <c r="A15" s="314"/>
      <c r="B15" s="314"/>
      <c r="C15" s="315"/>
      <c r="D15" s="255"/>
      <c r="E15" s="256"/>
      <c r="F15" s="316"/>
      <c r="G15" s="316"/>
      <c r="H15" s="16" t="s">
        <v>36</v>
      </c>
      <c r="I15" s="59"/>
      <c r="J15" s="59"/>
      <c r="K15" s="59"/>
      <c r="L15" s="59"/>
      <c r="M15" s="59"/>
      <c r="N15" s="59"/>
      <c r="O15" s="64">
        <f t="shared" si="0"/>
        <v>0</v>
      </c>
    </row>
    <row r="16" spans="1:15" ht="18" customHeight="1" x14ac:dyDescent="0.15">
      <c r="A16" s="314"/>
      <c r="B16" s="314"/>
      <c r="C16" s="315"/>
      <c r="D16" s="257"/>
      <c r="E16" s="258"/>
      <c r="F16" s="316"/>
      <c r="G16" s="316"/>
      <c r="H16" s="16" t="s">
        <v>33</v>
      </c>
      <c r="I16" s="90">
        <f t="shared" ref="I16:N16" si="3">SUM(I14:I15)</f>
        <v>0</v>
      </c>
      <c r="J16" s="90">
        <f t="shared" si="3"/>
        <v>0</v>
      </c>
      <c r="K16" s="90">
        <f t="shared" si="3"/>
        <v>0</v>
      </c>
      <c r="L16" s="90">
        <f t="shared" si="3"/>
        <v>0</v>
      </c>
      <c r="M16" s="90">
        <f t="shared" si="3"/>
        <v>0</v>
      </c>
      <c r="N16" s="90">
        <f t="shared" si="3"/>
        <v>0</v>
      </c>
      <c r="O16" s="90">
        <f t="shared" si="0"/>
        <v>0</v>
      </c>
    </row>
    <row r="17" spans="1:15" ht="18" customHeight="1" x14ac:dyDescent="0.15">
      <c r="A17" s="314" t="s">
        <v>37</v>
      </c>
      <c r="B17" s="314"/>
      <c r="C17" s="315" t="e">
        <f>VLOOKUP($D17,'(参考)教科書一覧'!$A$5:$E$7,4,FALSE)</f>
        <v>#N/A</v>
      </c>
      <c r="D17" s="253"/>
      <c r="E17" s="254"/>
      <c r="F17" s="316" t="e">
        <f>VLOOKUP($D17,'(参考)教科書一覧'!$A$5:$E$7,5,FALSE)</f>
        <v>#N/A</v>
      </c>
      <c r="G17" s="316"/>
      <c r="H17" s="16" t="s">
        <v>35</v>
      </c>
      <c r="I17" s="71"/>
      <c r="J17" s="59"/>
      <c r="K17" s="71"/>
      <c r="L17" s="59"/>
      <c r="M17" s="71"/>
      <c r="N17" s="59"/>
      <c r="O17" s="64">
        <f t="shared" si="0"/>
        <v>0</v>
      </c>
    </row>
    <row r="18" spans="1:15" ht="18" customHeight="1" x14ac:dyDescent="0.15">
      <c r="A18" s="314"/>
      <c r="B18" s="314"/>
      <c r="C18" s="315"/>
      <c r="D18" s="255"/>
      <c r="E18" s="256"/>
      <c r="F18" s="316"/>
      <c r="G18" s="316"/>
      <c r="H18" s="16" t="s">
        <v>36</v>
      </c>
      <c r="I18" s="71"/>
      <c r="J18" s="59"/>
      <c r="K18" s="71"/>
      <c r="L18" s="59"/>
      <c r="M18" s="71"/>
      <c r="N18" s="59"/>
      <c r="O18" s="64">
        <f t="shared" si="0"/>
        <v>0</v>
      </c>
    </row>
    <row r="19" spans="1:15" ht="18" customHeight="1" x14ac:dyDescent="0.15">
      <c r="A19" s="314"/>
      <c r="B19" s="314"/>
      <c r="C19" s="315"/>
      <c r="D19" s="257"/>
      <c r="E19" s="258"/>
      <c r="F19" s="316"/>
      <c r="G19" s="316"/>
      <c r="H19" s="16" t="s">
        <v>33</v>
      </c>
      <c r="I19" s="72">
        <f t="shared" ref="I19:N19" si="4">SUM(I17:I18)</f>
        <v>0</v>
      </c>
      <c r="J19" s="90">
        <f t="shared" si="4"/>
        <v>0</v>
      </c>
      <c r="K19" s="72">
        <f t="shared" si="4"/>
        <v>0</v>
      </c>
      <c r="L19" s="90">
        <f t="shared" si="4"/>
        <v>0</v>
      </c>
      <c r="M19" s="72">
        <f t="shared" si="4"/>
        <v>0</v>
      </c>
      <c r="N19" s="90">
        <f t="shared" si="4"/>
        <v>0</v>
      </c>
      <c r="O19" s="90">
        <f t="shared" si="0"/>
        <v>0</v>
      </c>
    </row>
    <row r="20" spans="1:15" ht="18" customHeight="1" x14ac:dyDescent="0.15">
      <c r="A20" s="314" t="s">
        <v>38</v>
      </c>
      <c r="B20" s="314"/>
      <c r="C20" s="315" t="e">
        <f>VLOOKUP($D20,'(参考)教科書一覧'!$A$8:$E$10,4,FALSE)</f>
        <v>#N/A</v>
      </c>
      <c r="D20" s="253"/>
      <c r="E20" s="254"/>
      <c r="F20" s="316" t="e">
        <f>VLOOKUP($D20,'(参考)教科書一覧'!$A$8:$E$10,5,FALSE)</f>
        <v>#N/A</v>
      </c>
      <c r="G20" s="316"/>
      <c r="H20" s="16" t="s">
        <v>35</v>
      </c>
      <c r="I20" s="71"/>
      <c r="J20" s="72"/>
      <c r="K20" s="59"/>
      <c r="L20" s="59"/>
      <c r="M20" s="59"/>
      <c r="N20" s="59"/>
      <c r="O20" s="64">
        <f t="shared" si="0"/>
        <v>0</v>
      </c>
    </row>
    <row r="21" spans="1:15" ht="18" customHeight="1" x14ac:dyDescent="0.15">
      <c r="A21" s="314"/>
      <c r="B21" s="314"/>
      <c r="C21" s="315"/>
      <c r="D21" s="255"/>
      <c r="E21" s="256"/>
      <c r="F21" s="316"/>
      <c r="G21" s="316"/>
      <c r="H21" s="16" t="s">
        <v>36</v>
      </c>
      <c r="I21" s="71"/>
      <c r="J21" s="72"/>
      <c r="K21" s="61"/>
      <c r="L21" s="59"/>
      <c r="M21" s="61"/>
      <c r="N21" s="61"/>
      <c r="O21" s="64">
        <f t="shared" si="0"/>
        <v>0</v>
      </c>
    </row>
    <row r="22" spans="1:15" ht="21.75" customHeight="1" x14ac:dyDescent="0.15">
      <c r="A22" s="314"/>
      <c r="B22" s="314"/>
      <c r="C22" s="315"/>
      <c r="D22" s="257"/>
      <c r="E22" s="258"/>
      <c r="F22" s="316"/>
      <c r="G22" s="316"/>
      <c r="H22" s="16" t="s">
        <v>33</v>
      </c>
      <c r="I22" s="72">
        <f t="shared" ref="I22:N22" si="5">SUM(I20:I21)</f>
        <v>0</v>
      </c>
      <c r="J22" s="72">
        <f t="shared" si="5"/>
        <v>0</v>
      </c>
      <c r="K22" s="90">
        <f t="shared" si="5"/>
        <v>0</v>
      </c>
      <c r="L22" s="90">
        <f t="shared" si="5"/>
        <v>0</v>
      </c>
      <c r="M22" s="90">
        <f t="shared" si="5"/>
        <v>0</v>
      </c>
      <c r="N22" s="90">
        <f t="shared" si="5"/>
        <v>0</v>
      </c>
      <c r="O22" s="64">
        <f t="shared" si="0"/>
        <v>0</v>
      </c>
    </row>
    <row r="23" spans="1:15" ht="18" customHeight="1" x14ac:dyDescent="0.15">
      <c r="A23" s="314" t="s">
        <v>39</v>
      </c>
      <c r="B23" s="314"/>
      <c r="C23" s="315" t="e">
        <f>VLOOKUP($D23,'(参考)教科書一覧'!$A$11:$E$12,4,FALSE)</f>
        <v>#N/A</v>
      </c>
      <c r="D23" s="253"/>
      <c r="E23" s="254"/>
      <c r="F23" s="316" t="e">
        <f>VLOOKUP($D23,'(参考)教科書一覧'!$A$11:$E$12,5,FALSE)</f>
        <v>#N/A</v>
      </c>
      <c r="G23" s="316"/>
      <c r="H23" s="16" t="s">
        <v>35</v>
      </c>
      <c r="I23" s="72"/>
      <c r="J23" s="72"/>
      <c r="K23" s="61"/>
      <c r="L23" s="72"/>
      <c r="M23" s="72"/>
      <c r="N23" s="72"/>
      <c r="O23" s="64">
        <f t="shared" si="0"/>
        <v>0</v>
      </c>
    </row>
    <row r="24" spans="1:15" ht="18" customHeight="1" x14ac:dyDescent="0.15">
      <c r="A24" s="314"/>
      <c r="B24" s="314"/>
      <c r="C24" s="315"/>
      <c r="D24" s="255"/>
      <c r="E24" s="256"/>
      <c r="F24" s="316"/>
      <c r="G24" s="316"/>
      <c r="H24" s="16" t="s">
        <v>36</v>
      </c>
      <c r="I24" s="72"/>
      <c r="J24" s="72"/>
      <c r="K24" s="61"/>
      <c r="L24" s="72"/>
      <c r="M24" s="72"/>
      <c r="N24" s="72"/>
      <c r="O24" s="64">
        <f t="shared" si="0"/>
        <v>0</v>
      </c>
    </row>
    <row r="25" spans="1:15" ht="18" customHeight="1" x14ac:dyDescent="0.15">
      <c r="A25" s="314"/>
      <c r="B25" s="314"/>
      <c r="C25" s="315"/>
      <c r="D25" s="257"/>
      <c r="E25" s="258"/>
      <c r="F25" s="316"/>
      <c r="G25" s="316"/>
      <c r="H25" s="16" t="s">
        <v>33</v>
      </c>
      <c r="I25" s="72">
        <f t="shared" ref="I25:N25" si="6">SUM(I23:I24)</f>
        <v>0</v>
      </c>
      <c r="J25" s="72">
        <f t="shared" si="6"/>
        <v>0</v>
      </c>
      <c r="K25" s="90">
        <f t="shared" si="6"/>
        <v>0</v>
      </c>
      <c r="L25" s="72">
        <f>SUM(L23:L24)</f>
        <v>0</v>
      </c>
      <c r="M25" s="72">
        <f t="shared" si="6"/>
        <v>0</v>
      </c>
      <c r="N25" s="72">
        <f t="shared" si="6"/>
        <v>0</v>
      </c>
      <c r="O25" s="64">
        <f t="shared" si="0"/>
        <v>0</v>
      </c>
    </row>
    <row r="26" spans="1:15" ht="18" customHeight="1" x14ac:dyDescent="0.15">
      <c r="A26" s="314" t="s">
        <v>40</v>
      </c>
      <c r="B26" s="314"/>
      <c r="C26" s="315" t="e">
        <f>VLOOKUP($D26,'(参考)教科書一覧'!$A$13:$E$18,4,FALSE)</f>
        <v>#N/A</v>
      </c>
      <c r="D26" s="253"/>
      <c r="E26" s="254"/>
      <c r="F26" s="316" t="e">
        <f>VLOOKUP($D26,'(参考)教科書一覧'!$A$13:$E$18,5,FALSE)</f>
        <v>#N/A</v>
      </c>
      <c r="G26" s="316"/>
      <c r="H26" s="16" t="s">
        <v>35</v>
      </c>
      <c r="I26" s="59"/>
      <c r="J26" s="59"/>
      <c r="K26" s="59"/>
      <c r="L26" s="59"/>
      <c r="M26" s="59"/>
      <c r="N26" s="59"/>
      <c r="O26" s="64">
        <f t="shared" si="0"/>
        <v>0</v>
      </c>
    </row>
    <row r="27" spans="1:15" ht="18" customHeight="1" x14ac:dyDescent="0.15">
      <c r="A27" s="314"/>
      <c r="B27" s="314"/>
      <c r="C27" s="315"/>
      <c r="D27" s="255"/>
      <c r="E27" s="256"/>
      <c r="F27" s="316"/>
      <c r="G27" s="316"/>
      <c r="H27" s="16" t="s">
        <v>36</v>
      </c>
      <c r="I27" s="61"/>
      <c r="J27" s="61"/>
      <c r="K27" s="59"/>
      <c r="L27" s="59"/>
      <c r="M27" s="59"/>
      <c r="N27" s="59"/>
      <c r="O27" s="64">
        <f t="shared" si="0"/>
        <v>0</v>
      </c>
    </row>
    <row r="28" spans="1:15" ht="18" customHeight="1" x14ac:dyDescent="0.15">
      <c r="A28" s="314"/>
      <c r="B28" s="314"/>
      <c r="C28" s="315"/>
      <c r="D28" s="257"/>
      <c r="E28" s="258"/>
      <c r="F28" s="316"/>
      <c r="G28" s="316"/>
      <c r="H28" s="16" t="s">
        <v>33</v>
      </c>
      <c r="I28" s="90">
        <f t="shared" ref="I28:N28" si="7">SUM(I26:I27)</f>
        <v>0</v>
      </c>
      <c r="J28" s="90">
        <f t="shared" si="7"/>
        <v>0</v>
      </c>
      <c r="K28" s="90">
        <f t="shared" si="7"/>
        <v>0</v>
      </c>
      <c r="L28" s="90">
        <f t="shared" si="7"/>
        <v>0</v>
      </c>
      <c r="M28" s="90">
        <f t="shared" si="7"/>
        <v>0</v>
      </c>
      <c r="N28" s="90">
        <f t="shared" si="7"/>
        <v>0</v>
      </c>
      <c r="O28" s="64">
        <f t="shared" si="0"/>
        <v>0</v>
      </c>
    </row>
    <row r="29" spans="1:15" ht="18" customHeight="1" x14ac:dyDescent="0.15">
      <c r="A29" s="314" t="s">
        <v>41</v>
      </c>
      <c r="B29" s="314"/>
      <c r="C29" s="315" t="e">
        <f>VLOOKUP($D29,'(参考)教科書一覧'!$A$19:$E$24,4,FALSE)</f>
        <v>#N/A</v>
      </c>
      <c r="D29" s="253"/>
      <c r="E29" s="254"/>
      <c r="F29" s="316" t="e">
        <f>VLOOKUP($D29,'(参考)教科書一覧'!$A$19:$E$24,5,FALSE)</f>
        <v>#N/A</v>
      </c>
      <c r="G29" s="316"/>
      <c r="H29" s="16" t="s">
        <v>35</v>
      </c>
      <c r="I29" s="72"/>
      <c r="J29" s="72"/>
      <c r="K29" s="59"/>
      <c r="L29" s="59"/>
      <c r="M29" s="59"/>
      <c r="N29" s="59"/>
      <c r="O29" s="64">
        <f t="shared" si="0"/>
        <v>0</v>
      </c>
    </row>
    <row r="30" spans="1:15" ht="18" customHeight="1" x14ac:dyDescent="0.15">
      <c r="A30" s="314"/>
      <c r="B30" s="314"/>
      <c r="C30" s="315"/>
      <c r="D30" s="255"/>
      <c r="E30" s="256"/>
      <c r="F30" s="316"/>
      <c r="G30" s="316"/>
      <c r="H30" s="16" t="s">
        <v>36</v>
      </c>
      <c r="I30" s="72"/>
      <c r="J30" s="72"/>
      <c r="K30" s="61"/>
      <c r="L30" s="61"/>
      <c r="M30" s="61"/>
      <c r="N30" s="61"/>
      <c r="O30" s="64">
        <f t="shared" si="0"/>
        <v>0</v>
      </c>
    </row>
    <row r="31" spans="1:15" ht="18" customHeight="1" x14ac:dyDescent="0.15">
      <c r="A31" s="314"/>
      <c r="B31" s="314"/>
      <c r="C31" s="315"/>
      <c r="D31" s="257"/>
      <c r="E31" s="258"/>
      <c r="F31" s="316"/>
      <c r="G31" s="316"/>
      <c r="H31" s="16" t="s">
        <v>33</v>
      </c>
      <c r="I31" s="72">
        <f t="shared" ref="I31:N31" si="8">SUM(I29:I30)</f>
        <v>0</v>
      </c>
      <c r="J31" s="72">
        <f t="shared" si="8"/>
        <v>0</v>
      </c>
      <c r="K31" s="90">
        <f t="shared" si="8"/>
        <v>0</v>
      </c>
      <c r="L31" s="90">
        <f t="shared" si="8"/>
        <v>0</v>
      </c>
      <c r="M31" s="90">
        <f t="shared" si="8"/>
        <v>0</v>
      </c>
      <c r="N31" s="90">
        <f t="shared" si="8"/>
        <v>0</v>
      </c>
      <c r="O31" s="64">
        <f t="shared" si="0"/>
        <v>0</v>
      </c>
    </row>
    <row r="32" spans="1:15" ht="18" customHeight="1" x14ac:dyDescent="0.15">
      <c r="A32" s="314" t="s">
        <v>42</v>
      </c>
      <c r="B32" s="314"/>
      <c r="C32" s="315" t="e">
        <f>VLOOKUP($D32,'(参考)教科書一覧'!$A$25:$E$31,4,FALSE)</f>
        <v>#N/A</v>
      </c>
      <c r="D32" s="253"/>
      <c r="E32" s="254"/>
      <c r="F32" s="316" t="e">
        <f>VLOOKUP($D32,'(参考)教科書一覧'!$A$25:$E$31,5,FALSE)</f>
        <v>#N/A</v>
      </c>
      <c r="G32" s="316"/>
      <c r="H32" s="16" t="s">
        <v>35</v>
      </c>
      <c r="I32" s="59"/>
      <c r="J32" s="72"/>
      <c r="K32" s="72"/>
      <c r="L32" s="72"/>
      <c r="M32" s="72"/>
      <c r="N32" s="72"/>
      <c r="O32" s="64">
        <f t="shared" si="0"/>
        <v>0</v>
      </c>
    </row>
    <row r="33" spans="1:15" ht="18" customHeight="1" x14ac:dyDescent="0.15">
      <c r="A33" s="314"/>
      <c r="B33" s="314"/>
      <c r="C33" s="315"/>
      <c r="D33" s="255"/>
      <c r="E33" s="256"/>
      <c r="F33" s="316"/>
      <c r="G33" s="316"/>
      <c r="H33" s="16" t="s">
        <v>36</v>
      </c>
      <c r="I33" s="59"/>
      <c r="J33" s="72"/>
      <c r="K33" s="72"/>
      <c r="L33" s="72"/>
      <c r="M33" s="72"/>
      <c r="N33" s="72"/>
      <c r="O33" s="64">
        <f t="shared" si="0"/>
        <v>0</v>
      </c>
    </row>
    <row r="34" spans="1:15" ht="18" customHeight="1" x14ac:dyDescent="0.15">
      <c r="A34" s="314"/>
      <c r="B34" s="314"/>
      <c r="C34" s="315"/>
      <c r="D34" s="257"/>
      <c r="E34" s="258"/>
      <c r="F34" s="316"/>
      <c r="G34" s="316"/>
      <c r="H34" s="16" t="s">
        <v>33</v>
      </c>
      <c r="I34" s="90">
        <f t="shared" ref="I34:N34" si="9">SUM(I32:I33)</f>
        <v>0</v>
      </c>
      <c r="J34" s="72">
        <f t="shared" si="9"/>
        <v>0</v>
      </c>
      <c r="K34" s="72">
        <f t="shared" si="9"/>
        <v>0</v>
      </c>
      <c r="L34" s="72">
        <f t="shared" si="9"/>
        <v>0</v>
      </c>
      <c r="M34" s="72">
        <f t="shared" si="9"/>
        <v>0</v>
      </c>
      <c r="N34" s="72">
        <f t="shared" si="9"/>
        <v>0</v>
      </c>
      <c r="O34" s="64">
        <f t="shared" si="0"/>
        <v>0</v>
      </c>
    </row>
    <row r="35" spans="1:15" ht="18" customHeight="1" x14ac:dyDescent="0.15">
      <c r="A35" s="314" t="s">
        <v>43</v>
      </c>
      <c r="B35" s="314"/>
      <c r="C35" s="315" t="e">
        <f>VLOOKUP($D35,'(参考)教科書一覧'!$A$32:$E$33,4,FALSE)</f>
        <v>#N/A</v>
      </c>
      <c r="D35" s="253"/>
      <c r="E35" s="254"/>
      <c r="F35" s="316" t="e">
        <f>VLOOKUP($D35,'(参考)教科書一覧'!$A$32:$E$33,5,FALSE)</f>
        <v>#N/A</v>
      </c>
      <c r="G35" s="316"/>
      <c r="H35" s="16" t="s">
        <v>35</v>
      </c>
      <c r="I35" s="59"/>
      <c r="J35" s="59"/>
      <c r="K35" s="59"/>
      <c r="L35" s="59"/>
      <c r="M35" s="59"/>
      <c r="N35" s="59"/>
      <c r="O35" s="64">
        <f t="shared" si="0"/>
        <v>0</v>
      </c>
    </row>
    <row r="36" spans="1:15" ht="18" customHeight="1" x14ac:dyDescent="0.15">
      <c r="A36" s="314"/>
      <c r="B36" s="314"/>
      <c r="C36" s="315"/>
      <c r="D36" s="255"/>
      <c r="E36" s="256"/>
      <c r="F36" s="316"/>
      <c r="G36" s="316"/>
      <c r="H36" s="16" t="s">
        <v>36</v>
      </c>
      <c r="I36" s="59"/>
      <c r="J36" s="59"/>
      <c r="K36" s="59"/>
      <c r="L36" s="59"/>
      <c r="M36" s="59"/>
      <c r="N36" s="59"/>
      <c r="O36" s="64">
        <f t="shared" si="0"/>
        <v>0</v>
      </c>
    </row>
    <row r="37" spans="1:15" ht="18" customHeight="1" x14ac:dyDescent="0.15">
      <c r="A37" s="314"/>
      <c r="B37" s="314"/>
      <c r="C37" s="315"/>
      <c r="D37" s="257"/>
      <c r="E37" s="258"/>
      <c r="F37" s="316"/>
      <c r="G37" s="316"/>
      <c r="H37" s="16" t="s">
        <v>33</v>
      </c>
      <c r="I37" s="90">
        <f t="shared" ref="I37:N37" si="10">SUM(I35:I36)</f>
        <v>0</v>
      </c>
      <c r="J37" s="90">
        <f t="shared" si="10"/>
        <v>0</v>
      </c>
      <c r="K37" s="90">
        <f t="shared" si="10"/>
        <v>0</v>
      </c>
      <c r="L37" s="90">
        <f t="shared" si="10"/>
        <v>0</v>
      </c>
      <c r="M37" s="90">
        <f t="shared" si="10"/>
        <v>0</v>
      </c>
      <c r="N37" s="90">
        <f t="shared" si="10"/>
        <v>0</v>
      </c>
      <c r="O37" s="64">
        <f t="shared" si="0"/>
        <v>0</v>
      </c>
    </row>
    <row r="38" spans="1:15" ht="18" customHeight="1" x14ac:dyDescent="0.15">
      <c r="A38" s="314" t="s">
        <v>43</v>
      </c>
      <c r="B38" s="314"/>
      <c r="C38" s="315" t="e">
        <f>VLOOKUP($D38,'(参考)教科書一覧'!$A$32:$E$33,4,FALSE)</f>
        <v>#N/A</v>
      </c>
      <c r="D38" s="253"/>
      <c r="E38" s="254"/>
      <c r="F38" s="316" t="e">
        <f>VLOOKUP($D38,'(参考)教科書一覧'!$A$32:$E$33,5,FALSE)</f>
        <v>#N/A</v>
      </c>
      <c r="G38" s="316"/>
      <c r="H38" s="16" t="s">
        <v>35</v>
      </c>
      <c r="I38" s="72"/>
      <c r="J38" s="59"/>
      <c r="K38" s="72"/>
      <c r="L38" s="59"/>
      <c r="M38" s="72"/>
      <c r="N38" s="59"/>
      <c r="O38" s="64">
        <f t="shared" si="0"/>
        <v>0</v>
      </c>
    </row>
    <row r="39" spans="1:15" ht="18" customHeight="1" x14ac:dyDescent="0.15">
      <c r="A39" s="314"/>
      <c r="B39" s="314"/>
      <c r="C39" s="315"/>
      <c r="D39" s="255"/>
      <c r="E39" s="256"/>
      <c r="F39" s="316"/>
      <c r="G39" s="316"/>
      <c r="H39" s="16" t="s">
        <v>36</v>
      </c>
      <c r="I39" s="72"/>
      <c r="J39" s="59"/>
      <c r="K39" s="72"/>
      <c r="L39" s="59"/>
      <c r="M39" s="72"/>
      <c r="N39" s="59"/>
      <c r="O39" s="64">
        <f t="shared" si="0"/>
        <v>0</v>
      </c>
    </row>
    <row r="40" spans="1:15" ht="18" customHeight="1" x14ac:dyDescent="0.15">
      <c r="A40" s="314"/>
      <c r="B40" s="314"/>
      <c r="C40" s="315"/>
      <c r="D40" s="257"/>
      <c r="E40" s="258"/>
      <c r="F40" s="316"/>
      <c r="G40" s="316"/>
      <c r="H40" s="16" t="s">
        <v>33</v>
      </c>
      <c r="I40" s="72">
        <f t="shared" ref="I40:N40" si="11">SUM(I38:I39)</f>
        <v>0</v>
      </c>
      <c r="J40" s="90">
        <f t="shared" si="11"/>
        <v>0</v>
      </c>
      <c r="K40" s="72">
        <f t="shared" si="11"/>
        <v>0</v>
      </c>
      <c r="L40" s="90">
        <f t="shared" si="11"/>
        <v>0</v>
      </c>
      <c r="M40" s="72">
        <f t="shared" si="11"/>
        <v>0</v>
      </c>
      <c r="N40" s="90">
        <f t="shared" si="11"/>
        <v>0</v>
      </c>
      <c r="O40" s="64">
        <f t="shared" si="0"/>
        <v>0</v>
      </c>
    </row>
    <row r="41" spans="1:15" ht="18" customHeight="1" x14ac:dyDescent="0.15">
      <c r="A41" s="331" t="s">
        <v>127</v>
      </c>
      <c r="B41" s="331"/>
      <c r="C41" s="315" t="e">
        <f>VLOOKUP($D41,'(参考)教科書一覧'!$A$34:$E$35,4,FALSE)</f>
        <v>#N/A</v>
      </c>
      <c r="D41" s="253"/>
      <c r="E41" s="254"/>
      <c r="F41" s="316" t="e">
        <f>VLOOKUP($D41,'(参考)教科書一覧'!$A$34:$E$35,5,FALSE)</f>
        <v>#N/A</v>
      </c>
      <c r="G41" s="316"/>
      <c r="H41" s="16" t="s">
        <v>35</v>
      </c>
      <c r="I41" s="59"/>
      <c r="J41" s="72"/>
      <c r="K41" s="59"/>
      <c r="L41" s="72"/>
      <c r="M41" s="59"/>
      <c r="N41" s="72"/>
      <c r="O41" s="64">
        <f t="shared" si="0"/>
        <v>0</v>
      </c>
    </row>
    <row r="42" spans="1:15" ht="18" customHeight="1" x14ac:dyDescent="0.15">
      <c r="A42" s="331"/>
      <c r="B42" s="331"/>
      <c r="C42" s="315"/>
      <c r="D42" s="255"/>
      <c r="E42" s="256"/>
      <c r="F42" s="316"/>
      <c r="G42" s="316"/>
      <c r="H42" s="16" t="s">
        <v>36</v>
      </c>
      <c r="I42" s="61"/>
      <c r="J42" s="72"/>
      <c r="K42" s="61"/>
      <c r="L42" s="72"/>
      <c r="M42" s="61"/>
      <c r="N42" s="72"/>
      <c r="O42" s="64">
        <f t="shared" si="0"/>
        <v>0</v>
      </c>
    </row>
    <row r="43" spans="1:15" ht="18" customHeight="1" x14ac:dyDescent="0.15">
      <c r="A43" s="331"/>
      <c r="B43" s="331"/>
      <c r="C43" s="315"/>
      <c r="D43" s="257"/>
      <c r="E43" s="258"/>
      <c r="F43" s="316"/>
      <c r="G43" s="316"/>
      <c r="H43" s="16" t="s">
        <v>33</v>
      </c>
      <c r="I43" s="90">
        <f t="shared" ref="I43:N43" si="12">SUM(I41:I42)</f>
        <v>0</v>
      </c>
      <c r="J43" s="72">
        <f t="shared" si="12"/>
        <v>0</v>
      </c>
      <c r="K43" s="90">
        <f t="shared" si="12"/>
        <v>0</v>
      </c>
      <c r="L43" s="72">
        <f t="shared" si="12"/>
        <v>0</v>
      </c>
      <c r="M43" s="90">
        <f t="shared" si="12"/>
        <v>0</v>
      </c>
      <c r="N43" s="72">
        <f t="shared" si="12"/>
        <v>0</v>
      </c>
      <c r="O43" s="64">
        <f t="shared" si="0"/>
        <v>0</v>
      </c>
    </row>
    <row r="44" spans="1:15" ht="18" customHeight="1" x14ac:dyDescent="0.15">
      <c r="A44" s="328" t="s">
        <v>44</v>
      </c>
      <c r="B44" s="328"/>
      <c r="C44" s="329" t="e">
        <f>VLOOKUP($D44,'(参考)教科書一覧'!$A$36:$E$37,4,FALSE)</f>
        <v>#N/A</v>
      </c>
      <c r="D44" s="253"/>
      <c r="E44" s="254"/>
      <c r="F44" s="330" t="e">
        <f>VLOOKUP($D44,'(参考)教科書一覧'!$A$36:$E$37,5,FALSE)</f>
        <v>#N/A</v>
      </c>
      <c r="G44" s="330"/>
      <c r="H44" s="237" t="s">
        <v>35</v>
      </c>
      <c r="I44" s="72"/>
      <c r="J44" s="72"/>
      <c r="K44" s="72"/>
      <c r="L44" s="72"/>
      <c r="M44" s="59"/>
      <c r="N44" s="72"/>
      <c r="O44" s="64">
        <f t="shared" si="0"/>
        <v>0</v>
      </c>
    </row>
    <row r="45" spans="1:15" ht="18" customHeight="1" x14ac:dyDescent="0.15">
      <c r="A45" s="328"/>
      <c r="B45" s="328"/>
      <c r="C45" s="329"/>
      <c r="D45" s="255"/>
      <c r="E45" s="256"/>
      <c r="F45" s="330"/>
      <c r="G45" s="330"/>
      <c r="H45" s="237" t="s">
        <v>36</v>
      </c>
      <c r="I45" s="72"/>
      <c r="J45" s="72"/>
      <c r="K45" s="72"/>
      <c r="L45" s="72"/>
      <c r="M45" s="61"/>
      <c r="N45" s="72"/>
      <c r="O45" s="64">
        <f t="shared" si="0"/>
        <v>0</v>
      </c>
    </row>
    <row r="46" spans="1:15" ht="18" customHeight="1" x14ac:dyDescent="0.15">
      <c r="A46" s="328"/>
      <c r="B46" s="328"/>
      <c r="C46" s="329"/>
      <c r="D46" s="257"/>
      <c r="E46" s="258"/>
      <c r="F46" s="330"/>
      <c r="G46" s="330"/>
      <c r="H46" s="237" t="s">
        <v>33</v>
      </c>
      <c r="I46" s="72">
        <f t="shared" ref="I46:N46" si="13">SUM(I44:I45)</f>
        <v>0</v>
      </c>
      <c r="J46" s="72">
        <f t="shared" si="13"/>
        <v>0</v>
      </c>
      <c r="K46" s="72">
        <f t="shared" si="13"/>
        <v>0</v>
      </c>
      <c r="L46" s="72">
        <f t="shared" si="13"/>
        <v>0</v>
      </c>
      <c r="M46" s="64">
        <f t="shared" si="13"/>
        <v>0</v>
      </c>
      <c r="N46" s="72">
        <f t="shared" si="13"/>
        <v>0</v>
      </c>
      <c r="O46" s="64">
        <f t="shared" si="0"/>
        <v>0</v>
      </c>
    </row>
    <row r="47" spans="1:15" ht="18" customHeight="1" x14ac:dyDescent="0.15">
      <c r="A47" s="314" t="s">
        <v>45</v>
      </c>
      <c r="B47" s="314"/>
      <c r="C47" s="315" t="e">
        <f>VLOOKUP($D47,'(参考)教科書一覧'!$A$38:$E$43,4,FALSE)</f>
        <v>#N/A</v>
      </c>
      <c r="D47" s="253"/>
      <c r="E47" s="254"/>
      <c r="F47" s="316" t="e">
        <f>VLOOKUP($D47,'(参考)教科書一覧'!$A$38:$E$43,5,FALSE)</f>
        <v>#N/A</v>
      </c>
      <c r="G47" s="316"/>
      <c r="H47" s="16" t="s">
        <v>35</v>
      </c>
      <c r="I47" s="72"/>
      <c r="J47" s="72"/>
      <c r="K47" s="59"/>
      <c r="L47" s="72"/>
      <c r="M47" s="59"/>
      <c r="N47" s="72"/>
      <c r="O47" s="64">
        <f>SUM(I47:N47)</f>
        <v>0</v>
      </c>
    </row>
    <row r="48" spans="1:15" ht="18" customHeight="1" x14ac:dyDescent="0.15">
      <c r="A48" s="314"/>
      <c r="B48" s="314"/>
      <c r="C48" s="315"/>
      <c r="D48" s="255"/>
      <c r="E48" s="256"/>
      <c r="F48" s="316"/>
      <c r="G48" s="316"/>
      <c r="H48" s="16" t="s">
        <v>36</v>
      </c>
      <c r="I48" s="72"/>
      <c r="J48" s="72"/>
      <c r="K48" s="61"/>
      <c r="L48" s="72"/>
      <c r="M48" s="61"/>
      <c r="N48" s="72"/>
      <c r="O48" s="64">
        <f>SUM(I48:N48)</f>
        <v>0</v>
      </c>
    </row>
    <row r="49" spans="1:15" ht="18" customHeight="1" x14ac:dyDescent="0.15">
      <c r="A49" s="314"/>
      <c r="B49" s="314"/>
      <c r="C49" s="315"/>
      <c r="D49" s="257"/>
      <c r="E49" s="258"/>
      <c r="F49" s="316"/>
      <c r="G49" s="316"/>
      <c r="H49" s="16" t="s">
        <v>33</v>
      </c>
      <c r="I49" s="72">
        <f t="shared" ref="I49:N49" si="14">SUM(I47:I48)</f>
        <v>0</v>
      </c>
      <c r="J49" s="72">
        <f t="shared" si="14"/>
        <v>0</v>
      </c>
      <c r="K49" s="90">
        <f t="shared" si="14"/>
        <v>0</v>
      </c>
      <c r="L49" s="72">
        <f t="shared" si="14"/>
        <v>0</v>
      </c>
      <c r="M49" s="90">
        <f t="shared" si="14"/>
        <v>0</v>
      </c>
      <c r="N49" s="72">
        <f t="shared" si="14"/>
        <v>0</v>
      </c>
      <c r="O49" s="64">
        <f>SUM(I49:N49)</f>
        <v>0</v>
      </c>
    </row>
    <row r="50" spans="1:15" ht="18" customHeight="1" x14ac:dyDescent="0.15">
      <c r="A50" s="328" t="s">
        <v>97</v>
      </c>
      <c r="B50" s="328"/>
      <c r="C50" s="329" t="e">
        <f>VLOOKUP($D50,'(参考)教科書一覧'!$A$44:$E$49,4,FALSE)</f>
        <v>#N/A</v>
      </c>
      <c r="D50" s="253"/>
      <c r="E50" s="254"/>
      <c r="F50" s="330" t="e">
        <f>VLOOKUP($D50,'(参考)教科書一覧'!$A$44:$E$49,5,FALSE)</f>
        <v>#N/A</v>
      </c>
      <c r="G50" s="330"/>
      <c r="H50" s="237" t="s">
        <v>35</v>
      </c>
      <c r="I50" s="72"/>
      <c r="J50" s="72"/>
      <c r="K50" s="72"/>
      <c r="L50" s="72"/>
      <c r="M50" s="59"/>
      <c r="N50" s="61"/>
      <c r="O50" s="64">
        <f t="shared" ref="O50:O61" si="15">SUM(I50:N50)</f>
        <v>0</v>
      </c>
    </row>
    <row r="51" spans="1:15" ht="18" customHeight="1" x14ac:dyDescent="0.15">
      <c r="A51" s="328"/>
      <c r="B51" s="328"/>
      <c r="C51" s="329"/>
      <c r="D51" s="255"/>
      <c r="E51" s="256"/>
      <c r="F51" s="330"/>
      <c r="G51" s="330"/>
      <c r="H51" s="237" t="s">
        <v>36</v>
      </c>
      <c r="I51" s="72"/>
      <c r="J51" s="72"/>
      <c r="K51" s="72"/>
      <c r="L51" s="72"/>
      <c r="M51" s="61"/>
      <c r="N51" s="61"/>
      <c r="O51" s="64">
        <f t="shared" si="15"/>
        <v>0</v>
      </c>
    </row>
    <row r="52" spans="1:15" ht="18" customHeight="1" x14ac:dyDescent="0.15">
      <c r="A52" s="328"/>
      <c r="B52" s="328"/>
      <c r="C52" s="329"/>
      <c r="D52" s="257"/>
      <c r="E52" s="258"/>
      <c r="F52" s="330"/>
      <c r="G52" s="330"/>
      <c r="H52" s="237" t="s">
        <v>33</v>
      </c>
      <c r="I52" s="72">
        <f t="shared" ref="I52:N52" si="16">SUM(I50:I51)</f>
        <v>0</v>
      </c>
      <c r="J52" s="72">
        <f t="shared" si="16"/>
        <v>0</v>
      </c>
      <c r="K52" s="72">
        <f t="shared" si="16"/>
        <v>0</v>
      </c>
      <c r="L52" s="72">
        <f t="shared" si="16"/>
        <v>0</v>
      </c>
      <c r="M52" s="64">
        <f t="shared" si="16"/>
        <v>0</v>
      </c>
      <c r="N52" s="64">
        <f t="shared" si="16"/>
        <v>0</v>
      </c>
      <c r="O52" s="64">
        <f t="shared" si="15"/>
        <v>0</v>
      </c>
    </row>
    <row r="53" spans="1:15" ht="18" customHeight="1" x14ac:dyDescent="0.15">
      <c r="A53" s="328" t="s">
        <v>97</v>
      </c>
      <c r="B53" s="328"/>
      <c r="C53" s="329" t="e">
        <f>VLOOKUP($D53,'(参考)教科書一覧'!$A$44:$E$49,4,FALSE)</f>
        <v>#N/A</v>
      </c>
      <c r="D53" s="253"/>
      <c r="E53" s="254"/>
      <c r="F53" s="330" t="e">
        <f>VLOOKUP($D53,'(参考)教科書一覧'!$A$44:$E$49,5,FALSE)</f>
        <v>#N/A</v>
      </c>
      <c r="G53" s="330"/>
      <c r="H53" s="237" t="s">
        <v>35</v>
      </c>
      <c r="I53" s="72"/>
      <c r="J53" s="72"/>
      <c r="K53" s="72"/>
      <c r="L53" s="72"/>
      <c r="M53" s="71"/>
      <c r="N53" s="59"/>
      <c r="O53" s="64">
        <f t="shared" si="15"/>
        <v>0</v>
      </c>
    </row>
    <row r="54" spans="1:15" ht="18" customHeight="1" x14ac:dyDescent="0.15">
      <c r="A54" s="328"/>
      <c r="B54" s="328"/>
      <c r="C54" s="329"/>
      <c r="D54" s="255"/>
      <c r="E54" s="256"/>
      <c r="F54" s="330"/>
      <c r="G54" s="330"/>
      <c r="H54" s="237" t="s">
        <v>36</v>
      </c>
      <c r="I54" s="72"/>
      <c r="J54" s="72"/>
      <c r="K54" s="72"/>
      <c r="L54" s="72"/>
      <c r="M54" s="71"/>
      <c r="N54" s="59"/>
      <c r="O54" s="64">
        <f t="shared" si="15"/>
        <v>0</v>
      </c>
    </row>
    <row r="55" spans="1:15" ht="18" customHeight="1" x14ac:dyDescent="0.15">
      <c r="A55" s="328"/>
      <c r="B55" s="328"/>
      <c r="C55" s="329"/>
      <c r="D55" s="257"/>
      <c r="E55" s="258"/>
      <c r="F55" s="330"/>
      <c r="G55" s="330"/>
      <c r="H55" s="237" t="s">
        <v>33</v>
      </c>
      <c r="I55" s="72">
        <f t="shared" ref="I55:N55" si="17">SUM(I53:I54)</f>
        <v>0</v>
      </c>
      <c r="J55" s="72">
        <f t="shared" si="17"/>
        <v>0</v>
      </c>
      <c r="K55" s="72">
        <f t="shared" si="17"/>
        <v>0</v>
      </c>
      <c r="L55" s="72">
        <f t="shared" si="17"/>
        <v>0</v>
      </c>
      <c r="M55" s="72">
        <f t="shared" si="17"/>
        <v>0</v>
      </c>
      <c r="N55" s="64">
        <f t="shared" si="17"/>
        <v>0</v>
      </c>
      <c r="O55" s="64">
        <f t="shared" si="15"/>
        <v>0</v>
      </c>
    </row>
    <row r="56" spans="1:15" ht="18" customHeight="1" x14ac:dyDescent="0.15">
      <c r="A56" s="314" t="s">
        <v>89</v>
      </c>
      <c r="B56" s="314"/>
      <c r="C56" s="315" t="e">
        <f>VLOOKUP($D56,'(参考)教科書一覧'!$A$50:$E$55,4,FALSE)</f>
        <v>#N/A</v>
      </c>
      <c r="D56" s="253"/>
      <c r="E56" s="254"/>
      <c r="F56" s="316" t="e">
        <f>VLOOKUP($D56,'(参考)教科書一覧'!$A$50:$E$55,5,FALSE)</f>
        <v>#N/A</v>
      </c>
      <c r="G56" s="316"/>
      <c r="H56" s="16" t="s">
        <v>35</v>
      </c>
      <c r="I56" s="61"/>
      <c r="J56" s="61"/>
      <c r="K56" s="59"/>
      <c r="L56" s="61"/>
      <c r="M56" s="59"/>
      <c r="N56" s="61"/>
      <c r="O56" s="64">
        <f t="shared" si="15"/>
        <v>0</v>
      </c>
    </row>
    <row r="57" spans="1:15" ht="18" customHeight="1" x14ac:dyDescent="0.15">
      <c r="A57" s="314"/>
      <c r="B57" s="314"/>
      <c r="C57" s="315"/>
      <c r="D57" s="255"/>
      <c r="E57" s="256"/>
      <c r="F57" s="316"/>
      <c r="G57" s="316"/>
      <c r="H57" s="16" t="s">
        <v>36</v>
      </c>
      <c r="I57" s="61"/>
      <c r="J57" s="61"/>
      <c r="K57" s="61"/>
      <c r="L57" s="61"/>
      <c r="M57" s="61"/>
      <c r="N57" s="61"/>
      <c r="O57" s="64">
        <f t="shared" si="15"/>
        <v>0</v>
      </c>
    </row>
    <row r="58" spans="1:15" ht="18" customHeight="1" x14ac:dyDescent="0.15">
      <c r="A58" s="314"/>
      <c r="B58" s="314"/>
      <c r="C58" s="315"/>
      <c r="D58" s="257"/>
      <c r="E58" s="258"/>
      <c r="F58" s="316"/>
      <c r="G58" s="316"/>
      <c r="H58" s="16" t="s">
        <v>33</v>
      </c>
      <c r="I58" s="90">
        <f t="shared" ref="I58:N58" si="18">SUM(I56:I57)</f>
        <v>0</v>
      </c>
      <c r="J58" s="90">
        <f t="shared" si="18"/>
        <v>0</v>
      </c>
      <c r="K58" s="90">
        <f t="shared" si="18"/>
        <v>0</v>
      </c>
      <c r="L58" s="90">
        <f t="shared" si="18"/>
        <v>0</v>
      </c>
      <c r="M58" s="90">
        <f t="shared" si="18"/>
        <v>0</v>
      </c>
      <c r="N58" s="90">
        <f t="shared" si="18"/>
        <v>0</v>
      </c>
      <c r="O58" s="64">
        <f t="shared" si="15"/>
        <v>0</v>
      </c>
    </row>
    <row r="59" spans="1:15" ht="18" customHeight="1" x14ac:dyDescent="0.15">
      <c r="A59" s="314" t="s">
        <v>89</v>
      </c>
      <c r="B59" s="314"/>
      <c r="C59" s="315" t="e">
        <f>VLOOKUP($D59,'(参考)教科書一覧'!$A$50:$E$55,4,FALSE)</f>
        <v>#N/A</v>
      </c>
      <c r="D59" s="253"/>
      <c r="E59" s="254"/>
      <c r="F59" s="316" t="e">
        <f>VLOOKUP($D59,'(参考)教科書一覧'!$A$50:$E$55,5,FALSE)</f>
        <v>#N/A</v>
      </c>
      <c r="G59" s="316"/>
      <c r="H59" s="16" t="s">
        <v>35</v>
      </c>
      <c r="I59" s="72"/>
      <c r="J59" s="59"/>
      <c r="K59" s="72"/>
      <c r="L59" s="61"/>
      <c r="M59" s="72"/>
      <c r="N59" s="61"/>
      <c r="O59" s="64">
        <f t="shared" si="15"/>
        <v>0</v>
      </c>
    </row>
    <row r="60" spans="1:15" ht="18" customHeight="1" x14ac:dyDescent="0.15">
      <c r="A60" s="314"/>
      <c r="B60" s="314"/>
      <c r="C60" s="315"/>
      <c r="D60" s="255"/>
      <c r="E60" s="256"/>
      <c r="F60" s="316"/>
      <c r="G60" s="316"/>
      <c r="H60" s="16" t="s">
        <v>36</v>
      </c>
      <c r="I60" s="72"/>
      <c r="J60" s="59"/>
      <c r="K60" s="72"/>
      <c r="L60" s="61"/>
      <c r="M60" s="72"/>
      <c r="N60" s="61"/>
      <c r="O60" s="64">
        <f t="shared" si="15"/>
        <v>0</v>
      </c>
    </row>
    <row r="61" spans="1:15" ht="18" customHeight="1" thickBot="1" x14ac:dyDescent="0.2">
      <c r="A61" s="314"/>
      <c r="B61" s="314"/>
      <c r="C61" s="315"/>
      <c r="D61" s="257"/>
      <c r="E61" s="258"/>
      <c r="F61" s="316"/>
      <c r="G61" s="316"/>
      <c r="H61" s="16" t="s">
        <v>33</v>
      </c>
      <c r="I61" s="72">
        <f t="shared" ref="I61:N61" si="19">SUM(I59:I60)</f>
        <v>0</v>
      </c>
      <c r="J61" s="90">
        <f t="shared" si="19"/>
        <v>0</v>
      </c>
      <c r="K61" s="72">
        <f t="shared" si="19"/>
        <v>0</v>
      </c>
      <c r="L61" s="90">
        <f t="shared" si="19"/>
        <v>0</v>
      </c>
      <c r="M61" s="72">
        <f t="shared" si="19"/>
        <v>0</v>
      </c>
      <c r="N61" s="90">
        <f t="shared" si="19"/>
        <v>0</v>
      </c>
      <c r="O61" s="64">
        <f t="shared" si="15"/>
        <v>0</v>
      </c>
    </row>
    <row r="62" spans="1:15" ht="18" customHeight="1" x14ac:dyDescent="0.15">
      <c r="A62" s="317"/>
      <c r="B62" s="317"/>
      <c r="C62" s="319"/>
      <c r="D62" s="321"/>
      <c r="E62" s="321"/>
      <c r="F62" s="323" t="s">
        <v>46</v>
      </c>
      <c r="G62" s="324"/>
      <c r="H62" s="17" t="s">
        <v>35</v>
      </c>
      <c r="I62" s="62">
        <f>SUM(I8,I14,I26,I32,I35,I41,I56,)</f>
        <v>0</v>
      </c>
      <c r="J62" s="62">
        <f>SUM(J8,J11,J14,J17,J26,J35,J38,J56,J59)</f>
        <v>0</v>
      </c>
      <c r="K62" s="62">
        <f>SUM(K8,K14,K20,K23,K26,K29,K35,K41,K47,K56)</f>
        <v>0</v>
      </c>
      <c r="L62" s="62">
        <f>SUM(L8,L11,L14,L17,L20,L26,L29,L35,L38,L56,L59)</f>
        <v>0</v>
      </c>
      <c r="M62" s="62">
        <f>SUM(M8,M14,M20,M26,M29,M35,M41,M44,M47,M50,M56)</f>
        <v>0</v>
      </c>
      <c r="N62" s="62">
        <f>SUM(N8,N11,N14,N17,N20,N26,N29,N35,N38,N50,N53,N56,N59)</f>
        <v>0</v>
      </c>
      <c r="O62" s="63">
        <f>SUM(I62:N62)</f>
        <v>0</v>
      </c>
    </row>
    <row r="63" spans="1:15" ht="18" customHeight="1" x14ac:dyDescent="0.15">
      <c r="A63" s="317"/>
      <c r="B63" s="317"/>
      <c r="C63" s="319"/>
      <c r="D63" s="321"/>
      <c r="E63" s="321"/>
      <c r="F63" s="325"/>
      <c r="G63" s="326"/>
      <c r="H63" s="18" t="s">
        <v>36</v>
      </c>
      <c r="I63" s="64">
        <f>SUM(I9,I15,I27,I33,I36,I42,I57,)</f>
        <v>0</v>
      </c>
      <c r="J63" s="64">
        <f>SUM(J9,J12,J15,J18,J27,J36,J39,J57,J60)</f>
        <v>0</v>
      </c>
      <c r="K63" s="64">
        <f>SUM(K9,K15,K21,K24,K27,K30,K36,K42,K48,K57)</f>
        <v>0</v>
      </c>
      <c r="L63" s="64">
        <f>SUM(L9,L12,L15,L18,L21,L27,L30,L36,L39,L57,L60)</f>
        <v>0</v>
      </c>
      <c r="M63" s="64">
        <f>SUM(M9,M15,M21,M27,M30,M36,M42,M48,M51,M45,M57)</f>
        <v>0</v>
      </c>
      <c r="N63" s="64">
        <f>SUM(N9,N12,N15,N18,N21,N27,N30,N36,N39,N51,N54,N57,N60)</f>
        <v>0</v>
      </c>
      <c r="O63" s="65">
        <f>SUM(I63:N63)</f>
        <v>0</v>
      </c>
    </row>
    <row r="64" spans="1:15" ht="18" customHeight="1" thickBot="1" x14ac:dyDescent="0.2">
      <c r="A64" s="318"/>
      <c r="B64" s="318"/>
      <c r="C64" s="320"/>
      <c r="D64" s="322"/>
      <c r="E64" s="322"/>
      <c r="F64" s="325"/>
      <c r="G64" s="326"/>
      <c r="H64" s="19" t="s">
        <v>33</v>
      </c>
      <c r="I64" s="66">
        <f t="shared" ref="I64:N64" si="20">SUM(I62:I63)</f>
        <v>0</v>
      </c>
      <c r="J64" s="66">
        <f t="shared" si="20"/>
        <v>0</v>
      </c>
      <c r="K64" s="66">
        <f t="shared" si="20"/>
        <v>0</v>
      </c>
      <c r="L64" s="66">
        <f t="shared" si="20"/>
        <v>0</v>
      </c>
      <c r="M64" s="66">
        <f t="shared" si="20"/>
        <v>0</v>
      </c>
      <c r="N64" s="66">
        <f t="shared" si="20"/>
        <v>0</v>
      </c>
      <c r="O64" s="67">
        <f>SUM(I64:N64)</f>
        <v>0</v>
      </c>
    </row>
    <row r="65" spans="1:15" x14ac:dyDescent="0.1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</row>
    <row r="66" spans="1:15" x14ac:dyDescent="0.15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</row>
  </sheetData>
  <sheetProtection password="CEFD" sheet="1" formatCells="0" formatColumns="0" formatRows="0"/>
  <protectedRanges>
    <protectedRange sqref="I8:N9 I14:N15 K20:N21 K23:K24 I26:N27 K29:N30 I32:I33 I35:N36 I41:I42 K41:K42 M41:M42 M44:M45 M47:M48 M50:N51 I56:N57 K47:K48 J11:J12 L11:L12 N11:N12 J17:J18 L17:L18 N17:N18 J38:J39 L38:L39 N38:N39 L59:L60 N59:N60 J59:J60 N53:N54" name="範囲3"/>
    <protectedRange sqref="D8:E61" name="範囲2"/>
    <protectedRange sqref="K2 A3:C4 D4:E4 G3:J4 M3:M4" name="範囲1"/>
  </protectedRanges>
  <mergeCells count="99">
    <mergeCell ref="A65:O65"/>
    <mergeCell ref="A66:O66"/>
    <mergeCell ref="A59:B61"/>
    <mergeCell ref="C59:C61"/>
    <mergeCell ref="D59:E61"/>
    <mergeCell ref="F59:G61"/>
    <mergeCell ref="A62:B64"/>
    <mergeCell ref="C62:C64"/>
    <mergeCell ref="D62:E64"/>
    <mergeCell ref="F62:G64"/>
    <mergeCell ref="A53:B55"/>
    <mergeCell ref="C53:C55"/>
    <mergeCell ref="D53:E55"/>
    <mergeCell ref="F53:G55"/>
    <mergeCell ref="A56:B58"/>
    <mergeCell ref="C56:C58"/>
    <mergeCell ref="D56:E58"/>
    <mergeCell ref="F56:G58"/>
    <mergeCell ref="A47:B49"/>
    <mergeCell ref="C47:C49"/>
    <mergeCell ref="D47:E49"/>
    <mergeCell ref="F47:G49"/>
    <mergeCell ref="A50:B52"/>
    <mergeCell ref="C50:C52"/>
    <mergeCell ref="D50:E52"/>
    <mergeCell ref="F50:G52"/>
    <mergeCell ref="A41:B43"/>
    <mergeCell ref="C41:C43"/>
    <mergeCell ref="D41:E43"/>
    <mergeCell ref="F41:G43"/>
    <mergeCell ref="A44:B46"/>
    <mergeCell ref="C44:C46"/>
    <mergeCell ref="D44:E46"/>
    <mergeCell ref="F44:G46"/>
    <mergeCell ref="A35:B37"/>
    <mergeCell ref="C35:C37"/>
    <mergeCell ref="D35:E37"/>
    <mergeCell ref="F35:G37"/>
    <mergeCell ref="A38:B40"/>
    <mergeCell ref="C38:C40"/>
    <mergeCell ref="D38:E40"/>
    <mergeCell ref="F38:G40"/>
    <mergeCell ref="A29:B31"/>
    <mergeCell ref="C29:C31"/>
    <mergeCell ref="D29:E31"/>
    <mergeCell ref="F29:G31"/>
    <mergeCell ref="A32:B34"/>
    <mergeCell ref="C32:C34"/>
    <mergeCell ref="D32:E34"/>
    <mergeCell ref="F32:G34"/>
    <mergeCell ref="A23:B25"/>
    <mergeCell ref="C23:C25"/>
    <mergeCell ref="D23:E25"/>
    <mergeCell ref="F23:G25"/>
    <mergeCell ref="A26:B28"/>
    <mergeCell ref="C26:C28"/>
    <mergeCell ref="D26:E28"/>
    <mergeCell ref="F26:G28"/>
    <mergeCell ref="A17:B19"/>
    <mergeCell ref="C17:C19"/>
    <mergeCell ref="D17:E19"/>
    <mergeCell ref="F17:G19"/>
    <mergeCell ref="A20:B22"/>
    <mergeCell ref="C20:C22"/>
    <mergeCell ref="D20:E22"/>
    <mergeCell ref="F20:G22"/>
    <mergeCell ref="A11:B13"/>
    <mergeCell ref="C11:C13"/>
    <mergeCell ref="D11:E13"/>
    <mergeCell ref="F11:G13"/>
    <mergeCell ref="A14:B16"/>
    <mergeCell ref="C14:C16"/>
    <mergeCell ref="D14:E16"/>
    <mergeCell ref="F14:G16"/>
    <mergeCell ref="A7:B7"/>
    <mergeCell ref="D7:E7"/>
    <mergeCell ref="F7:G7"/>
    <mergeCell ref="A8:B10"/>
    <mergeCell ref="C8:C10"/>
    <mergeCell ref="D8:E10"/>
    <mergeCell ref="F8:G10"/>
    <mergeCell ref="M3:O3"/>
    <mergeCell ref="G4:J4"/>
    <mergeCell ref="K4:L4"/>
    <mergeCell ref="M4:O4"/>
    <mergeCell ref="A6:B6"/>
    <mergeCell ref="C6:E6"/>
    <mergeCell ref="F6:G6"/>
    <mergeCell ref="H6:O6"/>
    <mergeCell ref="E1:J1"/>
    <mergeCell ref="M1:O1"/>
    <mergeCell ref="I2:J2"/>
    <mergeCell ref="K2:L2"/>
    <mergeCell ref="A3:A4"/>
    <mergeCell ref="B3:B4"/>
    <mergeCell ref="C3:C4"/>
    <mergeCell ref="D3:E3"/>
    <mergeCell ref="G3:J3"/>
    <mergeCell ref="K3:L3"/>
  </mergeCells>
  <phoneticPr fontId="2"/>
  <conditionalFormatting sqref="J8">
    <cfRule type="expression" dxfId="64" priority="57" stopIfTrue="1">
      <formula>#REF!&gt;0</formula>
    </cfRule>
  </conditionalFormatting>
  <conditionalFormatting sqref="J9">
    <cfRule type="expression" dxfId="63" priority="58" stopIfTrue="1">
      <formula>#REF!&gt;0</formula>
    </cfRule>
  </conditionalFormatting>
  <conditionalFormatting sqref="J10">
    <cfRule type="expression" dxfId="62" priority="59" stopIfTrue="1">
      <formula>#REF!&gt;0</formula>
    </cfRule>
  </conditionalFormatting>
  <conditionalFormatting sqref="L8">
    <cfRule type="expression" dxfId="61" priority="60" stopIfTrue="1">
      <formula>#REF!&gt;0</formula>
    </cfRule>
  </conditionalFormatting>
  <conditionalFormatting sqref="L9">
    <cfRule type="expression" dxfId="60" priority="61" stopIfTrue="1">
      <formula>#REF!&gt;0</formula>
    </cfRule>
  </conditionalFormatting>
  <conditionalFormatting sqref="L10">
    <cfRule type="expression" dxfId="59" priority="62" stopIfTrue="1">
      <formula>#REF!&gt;0</formula>
    </cfRule>
  </conditionalFormatting>
  <conditionalFormatting sqref="N8">
    <cfRule type="expression" dxfId="58" priority="63" stopIfTrue="1">
      <formula>#REF!&gt;0</formula>
    </cfRule>
  </conditionalFormatting>
  <conditionalFormatting sqref="N9">
    <cfRule type="expression" dxfId="57" priority="64" stopIfTrue="1">
      <formula>#REF!&gt;0</formula>
    </cfRule>
  </conditionalFormatting>
  <conditionalFormatting sqref="N10">
    <cfRule type="expression" dxfId="56" priority="65" stopIfTrue="1">
      <formula>#REF!&gt;0</formula>
    </cfRule>
  </conditionalFormatting>
  <conditionalFormatting sqref="J14">
    <cfRule type="expression" dxfId="55" priority="48" stopIfTrue="1">
      <formula>#REF!&gt;0</formula>
    </cfRule>
  </conditionalFormatting>
  <conditionalFormatting sqref="J15">
    <cfRule type="expression" dxfId="54" priority="49" stopIfTrue="1">
      <formula>#REF!&gt;0</formula>
    </cfRule>
  </conditionalFormatting>
  <conditionalFormatting sqref="J16">
    <cfRule type="expression" dxfId="53" priority="50" stopIfTrue="1">
      <formula>#REF!&gt;0</formula>
    </cfRule>
  </conditionalFormatting>
  <conditionalFormatting sqref="L14">
    <cfRule type="expression" dxfId="52" priority="51" stopIfTrue="1">
      <formula>#REF!&gt;0</formula>
    </cfRule>
  </conditionalFormatting>
  <conditionalFormatting sqref="L15">
    <cfRule type="expression" dxfId="51" priority="52" stopIfTrue="1">
      <formula>#REF!&gt;0</formula>
    </cfRule>
  </conditionalFormatting>
  <conditionalFormatting sqref="L16">
    <cfRule type="expression" dxfId="50" priority="53" stopIfTrue="1">
      <formula>#REF!&gt;0</formula>
    </cfRule>
  </conditionalFormatting>
  <conditionalFormatting sqref="N14">
    <cfRule type="expression" dxfId="49" priority="54" stopIfTrue="1">
      <formula>#REF!&gt;0</formula>
    </cfRule>
  </conditionalFormatting>
  <conditionalFormatting sqref="N15">
    <cfRule type="expression" dxfId="48" priority="55" stopIfTrue="1">
      <formula>#REF!&gt;0</formula>
    </cfRule>
  </conditionalFormatting>
  <conditionalFormatting sqref="N16">
    <cfRule type="expression" dxfId="47" priority="56" stopIfTrue="1">
      <formula>#REF!&gt;0</formula>
    </cfRule>
  </conditionalFormatting>
  <conditionalFormatting sqref="J35">
    <cfRule type="expression" dxfId="46" priority="39" stopIfTrue="1">
      <formula>#REF!&gt;0</formula>
    </cfRule>
  </conditionalFormatting>
  <conditionalFormatting sqref="J36">
    <cfRule type="expression" dxfId="45" priority="40" stopIfTrue="1">
      <formula>#REF!&gt;0</formula>
    </cfRule>
  </conditionalFormatting>
  <conditionalFormatting sqref="J37">
    <cfRule type="expression" dxfId="44" priority="41" stopIfTrue="1">
      <formula>#REF!&gt;0</formula>
    </cfRule>
  </conditionalFormatting>
  <conditionalFormatting sqref="L35">
    <cfRule type="expression" dxfId="43" priority="42" stopIfTrue="1">
      <formula>#REF!&gt;0</formula>
    </cfRule>
  </conditionalFormatting>
  <conditionalFormatting sqref="L36">
    <cfRule type="expression" dxfId="42" priority="43" stopIfTrue="1">
      <formula>#REF!&gt;0</formula>
    </cfRule>
  </conditionalFormatting>
  <conditionalFormatting sqref="L37">
    <cfRule type="expression" dxfId="41" priority="44" stopIfTrue="1">
      <formula>#REF!&gt;0</formula>
    </cfRule>
  </conditionalFormatting>
  <conditionalFormatting sqref="N35">
    <cfRule type="expression" dxfId="40" priority="45" stopIfTrue="1">
      <formula>#REF!&gt;0</formula>
    </cfRule>
  </conditionalFormatting>
  <conditionalFormatting sqref="N36">
    <cfRule type="expression" dxfId="39" priority="46" stopIfTrue="1">
      <formula>#REF!&gt;0</formula>
    </cfRule>
  </conditionalFormatting>
  <conditionalFormatting sqref="N37">
    <cfRule type="expression" dxfId="38" priority="47" stopIfTrue="1">
      <formula>#REF!&gt;0</formula>
    </cfRule>
  </conditionalFormatting>
  <conditionalFormatting sqref="J11">
    <cfRule type="expression" dxfId="37" priority="13" stopIfTrue="1">
      <formula>$J$8&gt;0</formula>
    </cfRule>
  </conditionalFormatting>
  <conditionalFormatting sqref="J12">
    <cfRule type="expression" dxfId="36" priority="32" stopIfTrue="1">
      <formula>$J$9&gt;0</formula>
    </cfRule>
  </conditionalFormatting>
  <conditionalFormatting sqref="L11">
    <cfRule type="expression" dxfId="35" priority="33" stopIfTrue="1">
      <formula>$L$8&gt;0</formula>
    </cfRule>
  </conditionalFormatting>
  <conditionalFormatting sqref="L12">
    <cfRule type="expression" dxfId="34" priority="34" stopIfTrue="1">
      <formula>$L$9&gt;0</formula>
    </cfRule>
  </conditionalFormatting>
  <conditionalFormatting sqref="L13">
    <cfRule type="expression" dxfId="33" priority="35" stopIfTrue="1">
      <formula>$L$10&gt;0</formula>
    </cfRule>
  </conditionalFormatting>
  <conditionalFormatting sqref="N11">
    <cfRule type="expression" dxfId="32" priority="36" stopIfTrue="1">
      <formula>$N$8&gt;0</formula>
    </cfRule>
  </conditionalFormatting>
  <conditionalFormatting sqref="N12">
    <cfRule type="expression" dxfId="31" priority="37" stopIfTrue="1">
      <formula>$N$9&gt;0</formula>
    </cfRule>
  </conditionalFormatting>
  <conditionalFormatting sqref="N13">
    <cfRule type="expression" dxfId="30" priority="38" stopIfTrue="1">
      <formula>$N$10&gt;0</formula>
    </cfRule>
  </conditionalFormatting>
  <conditionalFormatting sqref="J17">
    <cfRule type="expression" dxfId="29" priority="23" stopIfTrue="1">
      <formula>$J$14&gt;0</formula>
    </cfRule>
  </conditionalFormatting>
  <conditionalFormatting sqref="J18">
    <cfRule type="expression" dxfId="28" priority="24" stopIfTrue="1">
      <formula>$J$15&gt;0</formula>
    </cfRule>
  </conditionalFormatting>
  <conditionalFormatting sqref="J19">
    <cfRule type="expression" dxfId="27" priority="25" stopIfTrue="1">
      <formula>$J$16&gt;0</formula>
    </cfRule>
  </conditionalFormatting>
  <conditionalFormatting sqref="L17">
    <cfRule type="expression" dxfId="26" priority="26" stopIfTrue="1">
      <formula>$L$14&gt;0</formula>
    </cfRule>
  </conditionalFormatting>
  <conditionalFormatting sqref="L18">
    <cfRule type="expression" dxfId="25" priority="27" stopIfTrue="1">
      <formula>$L$15&gt;0</formula>
    </cfRule>
  </conditionalFormatting>
  <conditionalFormatting sqref="L19">
    <cfRule type="expression" dxfId="24" priority="28" stopIfTrue="1">
      <formula>$L$16&gt;0</formula>
    </cfRule>
  </conditionalFormatting>
  <conditionalFormatting sqref="N17">
    <cfRule type="expression" dxfId="23" priority="29" stopIfTrue="1">
      <formula>$N$14&gt;0</formula>
    </cfRule>
  </conditionalFormatting>
  <conditionalFormatting sqref="N18">
    <cfRule type="expression" dxfId="22" priority="30" stopIfTrue="1">
      <formula>$N$15&gt;0</formula>
    </cfRule>
  </conditionalFormatting>
  <conditionalFormatting sqref="N19">
    <cfRule type="expression" dxfId="21" priority="31" stopIfTrue="1">
      <formula>$N$16&gt;0</formula>
    </cfRule>
  </conditionalFormatting>
  <conditionalFormatting sqref="J38">
    <cfRule type="expression" dxfId="20" priority="14" stopIfTrue="1">
      <formula>$J$35&gt;0</formula>
    </cfRule>
  </conditionalFormatting>
  <conditionalFormatting sqref="J39">
    <cfRule type="expression" dxfId="19" priority="15" stopIfTrue="1">
      <formula>$J$36&gt;0</formula>
    </cfRule>
  </conditionalFormatting>
  <conditionalFormatting sqref="J40">
    <cfRule type="expression" dxfId="18" priority="16" stopIfTrue="1">
      <formula>$J$37&gt;0</formula>
    </cfRule>
  </conditionalFormatting>
  <conditionalFormatting sqref="L38">
    <cfRule type="expression" dxfId="17" priority="17" stopIfTrue="1">
      <formula>$L$35&gt;0</formula>
    </cfRule>
  </conditionalFormatting>
  <conditionalFormatting sqref="L39">
    <cfRule type="expression" dxfId="16" priority="18" stopIfTrue="1">
      <formula>$L$36&gt;0</formula>
    </cfRule>
  </conditionalFormatting>
  <conditionalFormatting sqref="L40">
    <cfRule type="expression" dxfId="15" priority="19" stopIfTrue="1">
      <formula>$L$37&gt;0</formula>
    </cfRule>
  </conditionalFormatting>
  <conditionalFormatting sqref="N38">
    <cfRule type="expression" dxfId="14" priority="20" stopIfTrue="1">
      <formula>$N$35&gt;0</formula>
    </cfRule>
  </conditionalFormatting>
  <conditionalFormatting sqref="N39">
    <cfRule type="expression" dxfId="13" priority="21" stopIfTrue="1">
      <formula>$N$36&gt;0</formula>
    </cfRule>
  </conditionalFormatting>
  <conditionalFormatting sqref="N40">
    <cfRule type="expression" dxfId="12" priority="22" stopIfTrue="1">
      <formula>$N$37&gt;0</formula>
    </cfRule>
  </conditionalFormatting>
  <conditionalFormatting sqref="J13">
    <cfRule type="expression" dxfId="11" priority="12">
      <formula>$J$10&gt;0</formula>
    </cfRule>
  </conditionalFormatting>
  <conditionalFormatting sqref="J59">
    <cfRule type="expression" dxfId="10" priority="9" stopIfTrue="1">
      <formula>$J$56&gt;0</formula>
    </cfRule>
  </conditionalFormatting>
  <conditionalFormatting sqref="J60">
    <cfRule type="expression" dxfId="9" priority="10" stopIfTrue="1">
      <formula>$J$57&gt;0</formula>
    </cfRule>
  </conditionalFormatting>
  <conditionalFormatting sqref="J61">
    <cfRule type="expression" dxfId="8" priority="11" stopIfTrue="1">
      <formula>$J$58&gt;0</formula>
    </cfRule>
  </conditionalFormatting>
  <conditionalFormatting sqref="L59">
    <cfRule type="expression" dxfId="7" priority="8">
      <formula>$L$56&gt;0</formula>
    </cfRule>
  </conditionalFormatting>
  <conditionalFormatting sqref="L60">
    <cfRule type="expression" dxfId="6" priority="7">
      <formula>$L$57&gt;0</formula>
    </cfRule>
  </conditionalFormatting>
  <conditionalFormatting sqref="L61">
    <cfRule type="expression" dxfId="5" priority="6">
      <formula>$L$58&gt;0</formula>
    </cfRule>
  </conditionalFormatting>
  <conditionalFormatting sqref="N59">
    <cfRule type="expression" dxfId="4" priority="5">
      <formula>$N$56&gt;0</formula>
    </cfRule>
  </conditionalFormatting>
  <conditionalFormatting sqref="N60">
    <cfRule type="expression" dxfId="3" priority="4">
      <formula>$N$57&gt;0</formula>
    </cfRule>
  </conditionalFormatting>
  <conditionalFormatting sqref="N61">
    <cfRule type="expression" dxfId="2" priority="3">
      <formula>$N$58&gt;0</formula>
    </cfRule>
  </conditionalFormatting>
  <conditionalFormatting sqref="N54">
    <cfRule type="expression" dxfId="1" priority="2" stopIfTrue="1">
      <formula>$N$51&gt;0</formula>
    </cfRule>
  </conditionalFormatting>
  <conditionalFormatting sqref="N53">
    <cfRule type="expression" dxfId="0" priority="1" stopIfTrue="1">
      <formula>$N$50&gt;0</formula>
    </cfRule>
  </conditionalFormatting>
  <dataValidations count="12">
    <dataValidation type="list" allowBlank="1" showInputMessage="1" showErrorMessage="1" error="プルダウンから選択してください" sqref="D8:E19">
      <formula1>"東書,教出,光村"</formula1>
    </dataValidation>
    <dataValidation type="list" allowBlank="1" showInputMessage="1" showErrorMessage="1" error="プルダウンから選択してください" sqref="D20:E22">
      <formula1>"東書,教出,日文"</formula1>
    </dataValidation>
    <dataValidation type="list" allowBlank="1" showInputMessage="1" showErrorMessage="1" error="プルダウンから選択してください" sqref="D23:E25">
      <formula1>"東書,帝国"</formula1>
    </dataValidation>
    <dataValidation type="list" allowBlank="1" showInputMessage="1" showErrorMessage="1" error="プルダウンから選択してください" sqref="D26:E28">
      <formula1>"東書,大日本,学図,教出,啓林館,日文"</formula1>
    </dataValidation>
    <dataValidation type="list" allowBlank="1" showInputMessage="1" showErrorMessage="1" error="プルダウンから選択してください" sqref="D29:E31">
      <formula1>"東書,大日本,学図,教出,信教,啓林館"</formula1>
    </dataValidation>
    <dataValidation type="list" allowBlank="1" showInputMessage="1" showErrorMessage="1" error="プルダウンから選択してください" sqref="D32:E34">
      <formula1>"東書,大日本,学図,教出,信教,光村,啓林館"</formula1>
    </dataValidation>
    <dataValidation type="list" allowBlank="1" showInputMessage="1" showErrorMessage="1" error="プルダウンから選択してください" sqref="D35:E40">
      <formula1>"教出,教芸"</formula1>
    </dataValidation>
    <dataValidation type="list" allowBlank="1" showInputMessage="1" showErrorMessage="1" error="プルダウンから選択してください" sqref="D41:E43">
      <formula1>"開隆堂,日文"</formula1>
    </dataValidation>
    <dataValidation type="list" allowBlank="1" showInputMessage="1" showErrorMessage="1" error="プルダウンから選択してください" sqref="D44:E46">
      <formula1>"東書,開隆堂"</formula1>
    </dataValidation>
    <dataValidation type="list" allowBlank="1" showInputMessage="1" showErrorMessage="1" error="プルダウンから選択してください" sqref="D47:E49">
      <formula1>"東書,大日本,大修館,文教社,光文,学研"</formula1>
    </dataValidation>
    <dataValidation type="list" allowBlank="1" showInputMessage="1" showErrorMessage="1" error="プルダウンから選択してください" sqref="D50:E55">
      <formula1>"東書,開隆堂,三省堂,教出,光村,啓林館"</formula1>
    </dataValidation>
    <dataValidation type="list" allowBlank="1" showInputMessage="1" showErrorMessage="1" error="プルダウンから選択してください" sqref="D56:E61">
      <formula1>"東書,教出,光村,日文,光文,学研"</formula1>
    </dataValidation>
  </dataValidations>
  <pageMargins left="0.82677165354330717" right="0.23622047244094491" top="0.74803149606299213" bottom="0.74803149606299213" header="0.31496062992125984" footer="0.31496062992125984"/>
  <pageSetup paperSize="9" scale="92" fitToHeight="0" orientation="portrait" errors="blank" horizontalDpi="300" verticalDpi="300" r:id="rId1"/>
  <headerFooter alignWithMargins="0"/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5"/>
  <sheetViews>
    <sheetView view="pageBreakPreview" zoomScale="115" zoomScaleNormal="100" zoomScaleSheetLayoutView="115" workbookViewId="0">
      <pane ySplit="1" topLeftCell="A2" activePane="bottomLeft" state="frozen"/>
      <selection activeCell="B2" sqref="B2:E4"/>
      <selection pane="bottomLeft" activeCell="D35" sqref="D35"/>
    </sheetView>
  </sheetViews>
  <sheetFormatPr defaultRowHeight="13.5" x14ac:dyDescent="0.15"/>
  <cols>
    <col min="3" max="3" width="11.25" customWidth="1"/>
    <col min="4" max="4" width="8.625" customWidth="1"/>
    <col min="5" max="5" width="37" customWidth="1"/>
  </cols>
  <sheetData>
    <row r="1" spans="1:5" x14ac:dyDescent="0.15">
      <c r="A1" s="88" t="s">
        <v>51</v>
      </c>
      <c r="B1" s="88" t="s">
        <v>48</v>
      </c>
      <c r="C1" s="88" t="s">
        <v>49</v>
      </c>
      <c r="D1" s="88" t="s">
        <v>50</v>
      </c>
      <c r="E1" s="89" t="s">
        <v>52</v>
      </c>
    </row>
    <row r="2" spans="1:5" x14ac:dyDescent="0.15">
      <c r="A2" s="4" t="s">
        <v>53</v>
      </c>
      <c r="B2" s="27" t="s">
        <v>269</v>
      </c>
      <c r="C2" s="354" t="s">
        <v>34</v>
      </c>
      <c r="D2" s="1" t="s">
        <v>106</v>
      </c>
      <c r="E2" s="29" t="s">
        <v>309</v>
      </c>
    </row>
    <row r="3" spans="1:5" x14ac:dyDescent="0.15">
      <c r="A3" s="3" t="s">
        <v>56</v>
      </c>
      <c r="B3" s="27" t="s">
        <v>269</v>
      </c>
      <c r="C3" s="355"/>
      <c r="D3" s="1" t="s">
        <v>111</v>
      </c>
      <c r="E3" s="2" t="s">
        <v>63</v>
      </c>
    </row>
    <row r="4" spans="1:5" x14ac:dyDescent="0.15">
      <c r="A4" s="3" t="s">
        <v>61</v>
      </c>
      <c r="B4" s="27" t="s">
        <v>269</v>
      </c>
      <c r="C4" s="356"/>
      <c r="D4" s="1" t="s">
        <v>114</v>
      </c>
      <c r="E4" s="2" t="s">
        <v>34</v>
      </c>
    </row>
    <row r="5" spans="1:5" x14ac:dyDescent="0.15">
      <c r="A5" s="3" t="s">
        <v>55</v>
      </c>
      <c r="B5" s="27" t="s">
        <v>269</v>
      </c>
      <c r="C5" s="354" t="s">
        <v>64</v>
      </c>
      <c r="D5" s="1" t="s">
        <v>106</v>
      </c>
      <c r="E5" s="29" t="s">
        <v>270</v>
      </c>
    </row>
    <row r="6" spans="1:5" x14ac:dyDescent="0.15">
      <c r="A6" s="3" t="s">
        <v>54</v>
      </c>
      <c r="B6" s="27" t="s">
        <v>269</v>
      </c>
      <c r="C6" s="355"/>
      <c r="D6" s="1" t="s">
        <v>111</v>
      </c>
      <c r="E6" s="2" t="s">
        <v>65</v>
      </c>
    </row>
    <row r="7" spans="1:5" x14ac:dyDescent="0.15">
      <c r="A7" s="3" t="s">
        <v>61</v>
      </c>
      <c r="B7" s="27" t="s">
        <v>269</v>
      </c>
      <c r="C7" s="355"/>
      <c r="D7" s="1" t="s">
        <v>114</v>
      </c>
      <c r="E7" s="2" t="s">
        <v>64</v>
      </c>
    </row>
    <row r="8" spans="1:5" x14ac:dyDescent="0.15">
      <c r="A8" s="3" t="s">
        <v>55</v>
      </c>
      <c r="B8" s="27" t="s">
        <v>269</v>
      </c>
      <c r="C8" s="354" t="s">
        <v>38</v>
      </c>
      <c r="D8" s="1" t="s">
        <v>106</v>
      </c>
      <c r="E8" s="29" t="s">
        <v>271</v>
      </c>
    </row>
    <row r="9" spans="1:5" x14ac:dyDescent="0.15">
      <c r="A9" s="3" t="s">
        <v>54</v>
      </c>
      <c r="B9" s="27" t="s">
        <v>269</v>
      </c>
      <c r="C9" s="355"/>
      <c r="D9" s="1" t="s">
        <v>111</v>
      </c>
      <c r="E9" s="2" t="s">
        <v>67</v>
      </c>
    </row>
    <row r="10" spans="1:5" x14ac:dyDescent="0.15">
      <c r="A10" s="28" t="s">
        <v>68</v>
      </c>
      <c r="B10" s="27" t="s">
        <v>269</v>
      </c>
      <c r="C10" s="356"/>
      <c r="D10" s="1" t="s">
        <v>117</v>
      </c>
      <c r="E10" s="2" t="s">
        <v>67</v>
      </c>
    </row>
    <row r="11" spans="1:5" x14ac:dyDescent="0.15">
      <c r="A11" s="3" t="s">
        <v>55</v>
      </c>
      <c r="B11" s="27" t="s">
        <v>269</v>
      </c>
      <c r="C11" s="354" t="s">
        <v>39</v>
      </c>
      <c r="D11" s="1" t="s">
        <v>106</v>
      </c>
      <c r="E11" s="29" t="s">
        <v>272</v>
      </c>
    </row>
    <row r="12" spans="1:5" x14ac:dyDescent="0.15">
      <c r="A12" s="3" t="s">
        <v>58</v>
      </c>
      <c r="B12" s="27" t="s">
        <v>269</v>
      </c>
      <c r="C12" s="356"/>
      <c r="D12" s="1" t="s">
        <v>115</v>
      </c>
      <c r="E12" s="29" t="s">
        <v>273</v>
      </c>
    </row>
    <row r="13" spans="1:5" x14ac:dyDescent="0.15">
      <c r="A13" s="3" t="s">
        <v>55</v>
      </c>
      <c r="B13" s="27" t="s">
        <v>269</v>
      </c>
      <c r="C13" s="354" t="s">
        <v>40</v>
      </c>
      <c r="D13" s="1" t="s">
        <v>106</v>
      </c>
      <c r="E13" s="29" t="s">
        <v>274</v>
      </c>
    </row>
    <row r="14" spans="1:5" x14ac:dyDescent="0.15">
      <c r="A14" s="3" t="s">
        <v>69</v>
      </c>
      <c r="B14" s="27" t="s">
        <v>269</v>
      </c>
      <c r="C14" s="355"/>
      <c r="D14" s="1" t="s">
        <v>107</v>
      </c>
      <c r="E14" s="29" t="s">
        <v>298</v>
      </c>
    </row>
    <row r="15" spans="1:5" x14ac:dyDescent="0.15">
      <c r="A15" s="3" t="s">
        <v>62</v>
      </c>
      <c r="B15" s="27" t="s">
        <v>269</v>
      </c>
      <c r="C15" s="355"/>
      <c r="D15" s="1" t="s">
        <v>109</v>
      </c>
      <c r="E15" s="2" t="s">
        <v>70</v>
      </c>
    </row>
    <row r="16" spans="1:5" x14ac:dyDescent="0.15">
      <c r="A16" s="3" t="s">
        <v>54</v>
      </c>
      <c r="B16" s="27" t="s">
        <v>269</v>
      </c>
      <c r="C16" s="355"/>
      <c r="D16" s="1" t="s">
        <v>111</v>
      </c>
      <c r="E16" s="2" t="s">
        <v>71</v>
      </c>
    </row>
    <row r="17" spans="1:5" x14ac:dyDescent="0.15">
      <c r="A17" s="3" t="s">
        <v>59</v>
      </c>
      <c r="B17" s="27" t="s">
        <v>269</v>
      </c>
      <c r="C17" s="355"/>
      <c r="D17" s="1" t="s">
        <v>116</v>
      </c>
      <c r="E17" s="2" t="s">
        <v>72</v>
      </c>
    </row>
    <row r="18" spans="1:5" x14ac:dyDescent="0.15">
      <c r="A18" s="3" t="s">
        <v>68</v>
      </c>
      <c r="B18" s="27" t="s">
        <v>269</v>
      </c>
      <c r="C18" s="356"/>
      <c r="D18" s="1" t="s">
        <v>117</v>
      </c>
      <c r="E18" s="2" t="s">
        <v>71</v>
      </c>
    </row>
    <row r="19" spans="1:5" x14ac:dyDescent="0.15">
      <c r="A19" s="3" t="s">
        <v>55</v>
      </c>
      <c r="B19" s="27" t="s">
        <v>269</v>
      </c>
      <c r="C19" s="354" t="s">
        <v>41</v>
      </c>
      <c r="D19" s="1" t="s">
        <v>106</v>
      </c>
      <c r="E19" s="29" t="s">
        <v>275</v>
      </c>
    </row>
    <row r="20" spans="1:5" x14ac:dyDescent="0.15">
      <c r="A20" s="3" t="s">
        <v>69</v>
      </c>
      <c r="B20" s="27" t="s">
        <v>269</v>
      </c>
      <c r="C20" s="355"/>
      <c r="D20" s="1" t="s">
        <v>107</v>
      </c>
      <c r="E20" s="29" t="s">
        <v>299</v>
      </c>
    </row>
    <row r="21" spans="1:5" x14ac:dyDescent="0.15">
      <c r="A21" s="3" t="s">
        <v>62</v>
      </c>
      <c r="B21" s="27" t="s">
        <v>269</v>
      </c>
      <c r="C21" s="355"/>
      <c r="D21" s="1" t="s">
        <v>109</v>
      </c>
      <c r="E21" s="29" t="s">
        <v>95</v>
      </c>
    </row>
    <row r="22" spans="1:5" x14ac:dyDescent="0.15">
      <c r="A22" s="3" t="s">
        <v>54</v>
      </c>
      <c r="B22" s="27" t="s">
        <v>269</v>
      </c>
      <c r="C22" s="355"/>
      <c r="D22" s="1" t="s">
        <v>111</v>
      </c>
      <c r="E22" s="29" t="s">
        <v>87</v>
      </c>
    </row>
    <row r="23" spans="1:5" x14ac:dyDescent="0.15">
      <c r="A23" s="3" t="s">
        <v>73</v>
      </c>
      <c r="B23" s="27" t="s">
        <v>269</v>
      </c>
      <c r="C23" s="355"/>
      <c r="D23" s="1" t="s">
        <v>112</v>
      </c>
      <c r="E23" s="29" t="s">
        <v>88</v>
      </c>
    </row>
    <row r="24" spans="1:5" x14ac:dyDescent="0.15">
      <c r="A24" s="3" t="s">
        <v>59</v>
      </c>
      <c r="B24" s="27" t="s">
        <v>269</v>
      </c>
      <c r="C24" s="356"/>
      <c r="D24" s="1" t="s">
        <v>116</v>
      </c>
      <c r="E24" s="2" t="s">
        <v>74</v>
      </c>
    </row>
    <row r="25" spans="1:5" x14ac:dyDescent="0.15">
      <c r="A25" s="3" t="s">
        <v>55</v>
      </c>
      <c r="B25" s="27" t="s">
        <v>269</v>
      </c>
      <c r="C25" s="354" t="s">
        <v>42</v>
      </c>
      <c r="D25" s="1" t="s">
        <v>106</v>
      </c>
      <c r="E25" s="29" t="s">
        <v>276</v>
      </c>
    </row>
    <row r="26" spans="1:5" x14ac:dyDescent="0.15">
      <c r="A26" s="3" t="s">
        <v>69</v>
      </c>
      <c r="B26" s="27" t="s">
        <v>269</v>
      </c>
      <c r="C26" s="355"/>
      <c r="D26" s="1" t="s">
        <v>107</v>
      </c>
      <c r="E26" s="29" t="s">
        <v>300</v>
      </c>
    </row>
    <row r="27" spans="1:5" x14ac:dyDescent="0.15">
      <c r="A27" s="3" t="s">
        <v>62</v>
      </c>
      <c r="B27" s="27" t="s">
        <v>269</v>
      </c>
      <c r="C27" s="355"/>
      <c r="D27" s="1" t="s">
        <v>109</v>
      </c>
      <c r="E27" s="2" t="s">
        <v>75</v>
      </c>
    </row>
    <row r="28" spans="1:5" x14ac:dyDescent="0.15">
      <c r="A28" s="3" t="s">
        <v>54</v>
      </c>
      <c r="B28" s="27" t="s">
        <v>269</v>
      </c>
      <c r="C28" s="355"/>
      <c r="D28" s="1" t="s">
        <v>111</v>
      </c>
      <c r="E28" s="2" t="s">
        <v>0</v>
      </c>
    </row>
    <row r="29" spans="1:5" x14ac:dyDescent="0.15">
      <c r="A29" s="3" t="s">
        <v>73</v>
      </c>
      <c r="B29" s="27" t="s">
        <v>269</v>
      </c>
      <c r="C29" s="355"/>
      <c r="D29" s="1" t="s">
        <v>112</v>
      </c>
      <c r="E29" s="2" t="s">
        <v>0</v>
      </c>
    </row>
    <row r="30" spans="1:5" x14ac:dyDescent="0.15">
      <c r="A30" s="3" t="s">
        <v>61</v>
      </c>
      <c r="B30" s="27" t="s">
        <v>269</v>
      </c>
      <c r="C30" s="355"/>
      <c r="D30" s="1" t="s">
        <v>114</v>
      </c>
      <c r="E30" s="2" t="s">
        <v>0</v>
      </c>
    </row>
    <row r="31" spans="1:5" x14ac:dyDescent="0.15">
      <c r="A31" s="3" t="s">
        <v>59</v>
      </c>
      <c r="B31" s="27" t="s">
        <v>269</v>
      </c>
      <c r="C31" s="355"/>
      <c r="D31" s="1" t="s">
        <v>116</v>
      </c>
      <c r="E31" s="29" t="s">
        <v>0</v>
      </c>
    </row>
    <row r="32" spans="1:5" x14ac:dyDescent="0.15">
      <c r="A32" s="3" t="s">
        <v>1</v>
      </c>
      <c r="B32" s="27" t="s">
        <v>269</v>
      </c>
      <c r="C32" s="354" t="s">
        <v>43</v>
      </c>
      <c r="D32" s="1" t="s">
        <v>111</v>
      </c>
      <c r="E32" s="2" t="s">
        <v>2</v>
      </c>
    </row>
    <row r="33" spans="1:5" x14ac:dyDescent="0.15">
      <c r="A33" s="3" t="s">
        <v>60</v>
      </c>
      <c r="B33" s="27" t="s">
        <v>269</v>
      </c>
      <c r="C33" s="356"/>
      <c r="D33" s="1" t="s">
        <v>113</v>
      </c>
      <c r="E33" s="2" t="s">
        <v>3</v>
      </c>
    </row>
    <row r="34" spans="1:5" x14ac:dyDescent="0.15">
      <c r="A34" s="28" t="s">
        <v>5</v>
      </c>
      <c r="B34" s="27" t="s">
        <v>269</v>
      </c>
      <c r="C34" s="354" t="s">
        <v>4</v>
      </c>
      <c r="D34" s="1" t="s">
        <v>108</v>
      </c>
      <c r="E34" s="2" t="s">
        <v>6</v>
      </c>
    </row>
    <row r="35" spans="1:5" x14ac:dyDescent="0.15">
      <c r="A35" s="3" t="s">
        <v>66</v>
      </c>
      <c r="B35" s="27" t="s">
        <v>269</v>
      </c>
      <c r="C35" s="356"/>
      <c r="D35" s="1" t="s">
        <v>117</v>
      </c>
      <c r="E35" s="2" t="s">
        <v>6</v>
      </c>
    </row>
    <row r="36" spans="1:5" x14ac:dyDescent="0.15">
      <c r="A36" s="3" t="s">
        <v>57</v>
      </c>
      <c r="B36" s="27" t="s">
        <v>269</v>
      </c>
      <c r="C36" s="354" t="s">
        <v>44</v>
      </c>
      <c r="D36" s="1" t="s">
        <v>106</v>
      </c>
      <c r="E36" s="29" t="s">
        <v>277</v>
      </c>
    </row>
    <row r="37" spans="1:5" x14ac:dyDescent="0.15">
      <c r="A37" s="3" t="s">
        <v>5</v>
      </c>
      <c r="B37" s="27" t="s">
        <v>269</v>
      </c>
      <c r="C37" s="356"/>
      <c r="D37" s="1" t="s">
        <v>108</v>
      </c>
      <c r="E37" s="29" t="s">
        <v>258</v>
      </c>
    </row>
    <row r="38" spans="1:5" x14ac:dyDescent="0.15">
      <c r="A38" s="3" t="s">
        <v>55</v>
      </c>
      <c r="B38" s="27" t="s">
        <v>269</v>
      </c>
      <c r="C38" s="354" t="s">
        <v>45</v>
      </c>
      <c r="D38" s="1" t="s">
        <v>106</v>
      </c>
      <c r="E38" s="29" t="s">
        <v>278</v>
      </c>
    </row>
    <row r="39" spans="1:5" x14ac:dyDescent="0.15">
      <c r="A39" s="3" t="s">
        <v>69</v>
      </c>
      <c r="B39" s="27" t="s">
        <v>269</v>
      </c>
      <c r="C39" s="355"/>
      <c r="D39" s="1" t="s">
        <v>107</v>
      </c>
      <c r="E39" s="29" t="s">
        <v>301</v>
      </c>
    </row>
    <row r="40" spans="1:5" x14ac:dyDescent="0.15">
      <c r="A40" s="28" t="s">
        <v>279</v>
      </c>
      <c r="B40" s="27" t="s">
        <v>269</v>
      </c>
      <c r="C40" s="355"/>
      <c r="D40" s="229" t="s">
        <v>280</v>
      </c>
      <c r="E40" s="29" t="s">
        <v>281</v>
      </c>
    </row>
    <row r="41" spans="1:5" x14ac:dyDescent="0.15">
      <c r="A41" s="3" t="s">
        <v>7</v>
      </c>
      <c r="B41" s="27" t="s">
        <v>269</v>
      </c>
      <c r="C41" s="355"/>
      <c r="D41" s="1" t="s">
        <v>118</v>
      </c>
      <c r="E41" s="29" t="s">
        <v>282</v>
      </c>
    </row>
    <row r="42" spans="1:5" x14ac:dyDescent="0.15">
      <c r="A42" s="3" t="s">
        <v>8</v>
      </c>
      <c r="B42" s="27" t="s">
        <v>269</v>
      </c>
      <c r="C42" s="355"/>
      <c r="D42" s="1" t="s">
        <v>119</v>
      </c>
      <c r="E42" s="29" t="s">
        <v>96</v>
      </c>
    </row>
    <row r="43" spans="1:5" x14ac:dyDescent="0.15">
      <c r="A43" s="3" t="s">
        <v>9</v>
      </c>
      <c r="B43" s="27" t="s">
        <v>269</v>
      </c>
      <c r="C43" s="356"/>
      <c r="D43" s="1" t="s">
        <v>120</v>
      </c>
      <c r="E43" s="29" t="s">
        <v>283</v>
      </c>
    </row>
    <row r="44" spans="1:5" x14ac:dyDescent="0.15">
      <c r="A44" s="3" t="s">
        <v>57</v>
      </c>
      <c r="B44" s="27" t="s">
        <v>269</v>
      </c>
      <c r="C44" s="357" t="s">
        <v>97</v>
      </c>
      <c r="D44" s="1" t="s">
        <v>106</v>
      </c>
      <c r="E44" s="29" t="s">
        <v>100</v>
      </c>
    </row>
    <row r="45" spans="1:5" x14ac:dyDescent="0.15">
      <c r="A45" s="3" t="s">
        <v>5</v>
      </c>
      <c r="B45" s="27" t="s">
        <v>269</v>
      </c>
      <c r="C45" s="358"/>
      <c r="D45" s="1" t="s">
        <v>108</v>
      </c>
      <c r="E45" s="29" t="s">
        <v>101</v>
      </c>
    </row>
    <row r="46" spans="1:5" x14ac:dyDescent="0.15">
      <c r="A46" s="28" t="s">
        <v>98</v>
      </c>
      <c r="B46" s="27" t="s">
        <v>269</v>
      </c>
      <c r="C46" s="358"/>
      <c r="D46" s="1" t="s">
        <v>110</v>
      </c>
      <c r="E46" s="29" t="s">
        <v>104</v>
      </c>
    </row>
    <row r="47" spans="1:5" x14ac:dyDescent="0.15">
      <c r="A47" s="28" t="s">
        <v>99</v>
      </c>
      <c r="B47" s="27" t="s">
        <v>269</v>
      </c>
      <c r="C47" s="358"/>
      <c r="D47" s="1" t="s">
        <v>111</v>
      </c>
      <c r="E47" s="29" t="s">
        <v>102</v>
      </c>
    </row>
    <row r="48" spans="1:5" x14ac:dyDescent="0.15">
      <c r="A48" s="28" t="s">
        <v>61</v>
      </c>
      <c r="B48" s="27" t="s">
        <v>269</v>
      </c>
      <c r="C48" s="358"/>
      <c r="D48" s="1" t="s">
        <v>114</v>
      </c>
      <c r="E48" s="29" t="s">
        <v>105</v>
      </c>
    </row>
    <row r="49" spans="1:5" x14ac:dyDescent="0.15">
      <c r="A49" s="28" t="s">
        <v>59</v>
      </c>
      <c r="B49" s="27" t="s">
        <v>269</v>
      </c>
      <c r="C49" s="359"/>
      <c r="D49" s="1" t="s">
        <v>116</v>
      </c>
      <c r="E49" s="29" t="s">
        <v>103</v>
      </c>
    </row>
    <row r="50" spans="1:5" x14ac:dyDescent="0.15">
      <c r="A50" s="230" t="s">
        <v>55</v>
      </c>
      <c r="B50" s="27" t="s">
        <v>269</v>
      </c>
      <c r="C50" s="351" t="s">
        <v>89</v>
      </c>
      <c r="D50" s="1" t="s">
        <v>106</v>
      </c>
      <c r="E50" s="231" t="s">
        <v>284</v>
      </c>
    </row>
    <row r="51" spans="1:5" x14ac:dyDescent="0.15">
      <c r="A51" s="230" t="s">
        <v>54</v>
      </c>
      <c r="B51" s="27" t="s">
        <v>269</v>
      </c>
      <c r="C51" s="352"/>
      <c r="D51" s="1" t="s">
        <v>111</v>
      </c>
      <c r="E51" s="231" t="s">
        <v>90</v>
      </c>
    </row>
    <row r="52" spans="1:5" x14ac:dyDescent="0.15">
      <c r="A52" s="230" t="s">
        <v>61</v>
      </c>
      <c r="B52" s="27" t="s">
        <v>269</v>
      </c>
      <c r="C52" s="352"/>
      <c r="D52" s="1" t="s">
        <v>114</v>
      </c>
      <c r="E52" s="231" t="s">
        <v>91</v>
      </c>
    </row>
    <row r="53" spans="1:5" x14ac:dyDescent="0.15">
      <c r="A53" s="230" t="s">
        <v>66</v>
      </c>
      <c r="B53" s="27" t="s">
        <v>269</v>
      </c>
      <c r="C53" s="352"/>
      <c r="D53" s="1" t="s">
        <v>117</v>
      </c>
      <c r="E53" s="231" t="s">
        <v>92</v>
      </c>
    </row>
    <row r="54" spans="1:5" x14ac:dyDescent="0.15">
      <c r="A54" s="230" t="s">
        <v>93</v>
      </c>
      <c r="B54" s="27" t="s">
        <v>269</v>
      </c>
      <c r="C54" s="352"/>
      <c r="D54" s="1" t="s">
        <v>119</v>
      </c>
      <c r="E54" s="231" t="s">
        <v>94</v>
      </c>
    </row>
    <row r="55" spans="1:5" ht="14.25" thickBot="1" x14ac:dyDescent="0.2">
      <c r="A55" s="232" t="s">
        <v>9</v>
      </c>
      <c r="B55" s="233" t="s">
        <v>269</v>
      </c>
      <c r="C55" s="353"/>
      <c r="D55" s="234" t="s">
        <v>120</v>
      </c>
      <c r="E55" s="235" t="s">
        <v>285</v>
      </c>
    </row>
  </sheetData>
  <sheetProtection password="CEFD" sheet="1" objects="1" scenarios="1"/>
  <mergeCells count="13">
    <mergeCell ref="C50:C55"/>
    <mergeCell ref="C25:C31"/>
    <mergeCell ref="C32:C33"/>
    <mergeCell ref="C34:C35"/>
    <mergeCell ref="C36:C37"/>
    <mergeCell ref="C38:C43"/>
    <mergeCell ref="C44:C49"/>
    <mergeCell ref="C2:C4"/>
    <mergeCell ref="C5:C7"/>
    <mergeCell ref="C8:C10"/>
    <mergeCell ref="C11:C12"/>
    <mergeCell ref="C13:C18"/>
    <mergeCell ref="C19:C24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9"/>
  <sheetViews>
    <sheetView showZeros="0" view="pageBreakPreview" zoomScaleNormal="100" zoomScaleSheetLayoutView="100" workbookViewId="0">
      <selection activeCell="P23" sqref="P23"/>
    </sheetView>
  </sheetViews>
  <sheetFormatPr defaultColWidth="9" defaultRowHeight="13.5" x14ac:dyDescent="0.15"/>
  <cols>
    <col min="1" max="2" width="4.625" style="23" customWidth="1"/>
    <col min="3" max="3" width="6.375" style="22" customWidth="1"/>
    <col min="4" max="4" width="8.125" style="22" customWidth="1"/>
    <col min="5" max="5" width="6.375" style="22" customWidth="1"/>
    <col min="6" max="6" width="8.125" style="22" customWidth="1"/>
    <col min="7" max="7" width="6.625" style="22" customWidth="1"/>
    <col min="8" max="8" width="15.625" style="22" customWidth="1"/>
    <col min="9" max="9" width="6.125" style="25" customWidth="1"/>
    <col min="10" max="11" width="6.125" style="22" customWidth="1"/>
    <col min="12" max="12" width="4.75" style="22" customWidth="1"/>
    <col min="13" max="13" width="6.125" style="22" customWidth="1"/>
    <col min="14" max="14" width="5.625" style="22" customWidth="1"/>
    <col min="15" max="15" width="2.5" style="22" customWidth="1"/>
    <col min="16" max="16" width="5.25" style="22" customWidth="1"/>
    <col min="17" max="19" width="9" style="22"/>
    <col min="20" max="20" width="9" style="22" customWidth="1"/>
    <col min="21" max="21" width="1.125" style="22" customWidth="1"/>
    <col min="22" max="16384" width="9" style="22"/>
  </cols>
  <sheetData>
    <row r="1" spans="1:20" ht="14.25" thickBot="1" x14ac:dyDescent="0.2">
      <c r="I1" s="25" t="s">
        <v>141</v>
      </c>
    </row>
    <row r="2" spans="1:20" ht="30" customHeight="1" thickTop="1" thickBot="1" x14ac:dyDescent="0.2">
      <c r="A2" s="401" t="s">
        <v>78</v>
      </c>
      <c r="B2" s="402"/>
      <c r="C2" s="403"/>
      <c r="D2" s="404" t="s">
        <v>286</v>
      </c>
      <c r="E2" s="404"/>
      <c r="F2" s="404"/>
      <c r="G2" s="404"/>
      <c r="H2" s="404"/>
      <c r="I2" s="404"/>
      <c r="J2" s="404"/>
      <c r="K2" s="92"/>
      <c r="L2" s="386" t="s">
        <v>142</v>
      </c>
      <c r="M2" s="387"/>
      <c r="N2" s="388"/>
      <c r="O2" s="93"/>
      <c r="P2" s="360" t="s">
        <v>252</v>
      </c>
      <c r="Q2" s="361"/>
      <c r="R2" s="361"/>
      <c r="S2" s="361"/>
      <c r="T2" s="362"/>
    </row>
    <row r="3" spans="1:20" ht="27.75" customHeight="1" thickBot="1" x14ac:dyDescent="0.2">
      <c r="H3" s="94"/>
      <c r="I3" s="407"/>
      <c r="J3" s="407"/>
      <c r="K3" s="408"/>
      <c r="L3" s="408"/>
      <c r="M3" s="95"/>
      <c r="P3" s="363" t="s">
        <v>251</v>
      </c>
      <c r="Q3" s="364"/>
      <c r="R3" s="364"/>
      <c r="S3" s="364"/>
      <c r="T3" s="365"/>
    </row>
    <row r="4" spans="1:20" ht="20.100000000000001" customHeight="1" thickTop="1" x14ac:dyDescent="0.15">
      <c r="H4" s="94"/>
      <c r="I4" s="407" t="s">
        <v>143</v>
      </c>
      <c r="J4" s="407"/>
      <c r="K4" s="407"/>
      <c r="L4" s="407"/>
      <c r="M4" s="24"/>
      <c r="P4" s="96"/>
      <c r="Q4" s="97"/>
    </row>
    <row r="5" spans="1:20" ht="35.1" customHeight="1" x14ac:dyDescent="0.15">
      <c r="A5" s="400" t="s">
        <v>12</v>
      </c>
      <c r="B5" s="409" t="s">
        <v>13</v>
      </c>
      <c r="C5" s="400" t="s">
        <v>14</v>
      </c>
      <c r="D5" s="217" t="s">
        <v>47</v>
      </c>
      <c r="E5" s="157" t="s">
        <v>15</v>
      </c>
      <c r="F5" s="410" t="s">
        <v>79</v>
      </c>
      <c r="G5" s="410"/>
      <c r="H5" s="411"/>
      <c r="I5" s="412" t="s">
        <v>16</v>
      </c>
      <c r="J5" s="413"/>
      <c r="K5" s="405" t="s">
        <v>144</v>
      </c>
      <c r="L5" s="405"/>
      <c r="M5" s="405"/>
      <c r="N5" s="406"/>
      <c r="O5" s="98"/>
      <c r="P5" s="389" t="s">
        <v>249</v>
      </c>
      <c r="Q5" s="389"/>
      <c r="R5" s="389"/>
      <c r="S5" s="389"/>
      <c r="T5" s="389"/>
    </row>
    <row r="6" spans="1:20" ht="35.1" customHeight="1" x14ac:dyDescent="0.15">
      <c r="A6" s="400"/>
      <c r="B6" s="409"/>
      <c r="C6" s="400"/>
      <c r="D6" s="217" t="s">
        <v>145</v>
      </c>
      <c r="E6" s="157" t="s">
        <v>19</v>
      </c>
      <c r="F6" s="405" t="s">
        <v>146</v>
      </c>
      <c r="G6" s="405"/>
      <c r="H6" s="406"/>
      <c r="I6" s="414" t="s">
        <v>264</v>
      </c>
      <c r="J6" s="415"/>
      <c r="K6" s="416" t="s">
        <v>288</v>
      </c>
      <c r="L6" s="416"/>
      <c r="M6" s="416"/>
      <c r="N6" s="417"/>
      <c r="O6" s="98"/>
    </row>
    <row r="7" spans="1:20" ht="15" customHeight="1" x14ac:dyDescent="0.15">
      <c r="A7" s="99"/>
      <c r="B7" s="100"/>
      <c r="C7" s="101"/>
      <c r="D7" s="25"/>
      <c r="E7" s="25"/>
      <c r="F7" s="25"/>
      <c r="G7" s="25"/>
    </row>
    <row r="8" spans="1:20" s="26" customFormat="1" ht="20.100000000000001" customHeight="1" x14ac:dyDescent="0.15">
      <c r="A8" s="381" t="s">
        <v>20</v>
      </c>
      <c r="B8" s="381"/>
      <c r="C8" s="382" t="s">
        <v>21</v>
      </c>
      <c r="D8" s="383"/>
      <c r="E8" s="384" t="s">
        <v>147</v>
      </c>
      <c r="F8" s="241"/>
      <c r="G8" s="381" t="s">
        <v>22</v>
      </c>
      <c r="H8" s="381"/>
      <c r="I8" s="384" t="s">
        <v>148</v>
      </c>
      <c r="J8" s="241"/>
      <c r="K8" s="385"/>
      <c r="L8" s="394" t="s">
        <v>149</v>
      </c>
      <c r="M8" s="242"/>
      <c r="N8" s="395"/>
      <c r="O8" s="102"/>
    </row>
    <row r="9" spans="1:20" s="23" customFormat="1" ht="20.100000000000001" customHeight="1" x14ac:dyDescent="0.15">
      <c r="A9" s="399" t="s">
        <v>24</v>
      </c>
      <c r="B9" s="399"/>
      <c r="C9" s="103" t="s">
        <v>25</v>
      </c>
      <c r="D9" s="91" t="s">
        <v>26</v>
      </c>
      <c r="E9" s="104" t="s">
        <v>150</v>
      </c>
      <c r="F9" s="104" t="s">
        <v>25</v>
      </c>
      <c r="G9" s="399" t="s">
        <v>151</v>
      </c>
      <c r="H9" s="399"/>
      <c r="I9" s="105" t="s">
        <v>152</v>
      </c>
      <c r="J9" s="105" t="s">
        <v>153</v>
      </c>
      <c r="K9" s="105" t="s">
        <v>33</v>
      </c>
      <c r="L9" s="396"/>
      <c r="M9" s="397"/>
      <c r="N9" s="398"/>
      <c r="O9" s="102"/>
    </row>
    <row r="10" spans="1:20" ht="18" customHeight="1" x14ac:dyDescent="0.15">
      <c r="A10" s="390" t="s">
        <v>34</v>
      </c>
      <c r="B10" s="391"/>
      <c r="C10" s="218" t="s">
        <v>289</v>
      </c>
      <c r="D10" s="219" t="s">
        <v>290</v>
      </c>
      <c r="E10" s="220" t="s">
        <v>34</v>
      </c>
      <c r="F10" s="220" t="s">
        <v>291</v>
      </c>
      <c r="G10" s="376" t="s">
        <v>292</v>
      </c>
      <c r="H10" s="377"/>
      <c r="I10" s="221">
        <v>2</v>
      </c>
      <c r="J10" s="222">
        <v>1</v>
      </c>
      <c r="K10" s="106">
        <f t="shared" ref="K10:K14" si="0">SUM(I10:J10)</f>
        <v>3</v>
      </c>
      <c r="L10" s="378" t="s">
        <v>154</v>
      </c>
      <c r="M10" s="379"/>
      <c r="N10" s="380"/>
      <c r="O10" s="107"/>
      <c r="P10" s="108" t="s">
        <v>155</v>
      </c>
      <c r="Q10" s="96"/>
    </row>
    <row r="11" spans="1:20" ht="18" customHeight="1" x14ac:dyDescent="0.15">
      <c r="A11" s="390" t="s">
        <v>41</v>
      </c>
      <c r="B11" s="391"/>
      <c r="C11" s="218" t="s">
        <v>289</v>
      </c>
      <c r="D11" s="219" t="s">
        <v>290</v>
      </c>
      <c r="E11" s="220" t="s">
        <v>41</v>
      </c>
      <c r="F11" s="220" t="s">
        <v>293</v>
      </c>
      <c r="G11" s="392" t="s">
        <v>294</v>
      </c>
      <c r="H11" s="393"/>
      <c r="I11" s="221">
        <v>2</v>
      </c>
      <c r="J11" s="222">
        <v>1</v>
      </c>
      <c r="K11" s="106">
        <f t="shared" si="0"/>
        <v>3</v>
      </c>
      <c r="L11" s="378" t="s">
        <v>297</v>
      </c>
      <c r="M11" s="379"/>
      <c r="N11" s="380"/>
      <c r="O11" s="107"/>
      <c r="P11" s="108"/>
      <c r="Q11" s="96"/>
    </row>
    <row r="12" spans="1:20" ht="18" customHeight="1" x14ac:dyDescent="0.15">
      <c r="A12" s="366" t="s">
        <v>34</v>
      </c>
      <c r="B12" s="367"/>
      <c r="C12" s="158" t="s">
        <v>156</v>
      </c>
      <c r="D12" s="223" t="s">
        <v>53</v>
      </c>
      <c r="E12" s="224" t="s">
        <v>34</v>
      </c>
      <c r="F12" s="224" t="s">
        <v>157</v>
      </c>
      <c r="G12" s="368" t="s">
        <v>158</v>
      </c>
      <c r="H12" s="369"/>
      <c r="I12" s="160">
        <v>4</v>
      </c>
      <c r="J12" s="160"/>
      <c r="K12" s="109">
        <f t="shared" si="0"/>
        <v>4</v>
      </c>
      <c r="L12" s="373" t="s">
        <v>159</v>
      </c>
      <c r="M12" s="374"/>
      <c r="N12" s="375"/>
      <c r="O12" s="110"/>
    </row>
    <row r="13" spans="1:20" ht="18" customHeight="1" x14ac:dyDescent="0.15">
      <c r="A13" s="366" t="s">
        <v>40</v>
      </c>
      <c r="B13" s="367"/>
      <c r="C13" s="158" t="s">
        <v>160</v>
      </c>
      <c r="D13" s="223" t="s">
        <v>56</v>
      </c>
      <c r="E13" s="224" t="s">
        <v>40</v>
      </c>
      <c r="F13" s="224" t="s">
        <v>161</v>
      </c>
      <c r="G13" s="368" t="s">
        <v>162</v>
      </c>
      <c r="H13" s="369"/>
      <c r="I13" s="160">
        <v>2</v>
      </c>
      <c r="J13" s="160">
        <v>1</v>
      </c>
      <c r="K13" s="109">
        <f t="shared" si="0"/>
        <v>3</v>
      </c>
      <c r="L13" s="370" t="s">
        <v>163</v>
      </c>
      <c r="M13" s="371"/>
      <c r="N13" s="372"/>
      <c r="O13" s="107"/>
    </row>
    <row r="14" spans="1:20" ht="18" customHeight="1" thickBot="1" x14ac:dyDescent="0.2">
      <c r="A14" s="366" t="s">
        <v>40</v>
      </c>
      <c r="B14" s="367"/>
      <c r="C14" s="158" t="s">
        <v>160</v>
      </c>
      <c r="D14" s="223" t="s">
        <v>56</v>
      </c>
      <c r="E14" s="225" t="s">
        <v>40</v>
      </c>
      <c r="F14" s="225" t="s">
        <v>164</v>
      </c>
      <c r="G14" s="368" t="s">
        <v>165</v>
      </c>
      <c r="H14" s="369"/>
      <c r="I14" s="59">
        <v>2</v>
      </c>
      <c r="J14" s="59">
        <v>1</v>
      </c>
      <c r="K14" s="109">
        <f t="shared" si="0"/>
        <v>3</v>
      </c>
      <c r="L14" s="373" t="s">
        <v>163</v>
      </c>
      <c r="M14" s="374"/>
      <c r="N14" s="375"/>
      <c r="O14" s="110"/>
    </row>
    <row r="15" spans="1:20" ht="18" customHeight="1" thickBot="1" x14ac:dyDescent="0.2">
      <c r="A15" s="111"/>
      <c r="B15" s="111"/>
      <c r="C15" s="112"/>
      <c r="D15" s="113"/>
      <c r="E15" s="113"/>
      <c r="F15" s="113"/>
      <c r="G15" s="114"/>
      <c r="H15" s="115" t="s">
        <v>46</v>
      </c>
      <c r="I15" s="116">
        <f>SUM(I10:I14)</f>
        <v>12</v>
      </c>
      <c r="J15" s="117">
        <f>SUM(J10:J14)</f>
        <v>4</v>
      </c>
      <c r="K15" s="118">
        <f>SUM(K10:K14)</f>
        <v>16</v>
      </c>
      <c r="L15" s="119"/>
      <c r="M15" s="119"/>
      <c r="N15" s="119"/>
      <c r="O15" s="119"/>
    </row>
    <row r="16" spans="1:20" ht="18" customHeight="1" x14ac:dyDescent="0.15">
      <c r="A16" s="120"/>
      <c r="B16" s="120"/>
      <c r="C16" s="121"/>
      <c r="D16" s="122"/>
      <c r="E16" s="122"/>
      <c r="F16" s="122"/>
      <c r="G16" s="123"/>
      <c r="H16" s="123"/>
      <c r="I16" s="124"/>
      <c r="J16" s="124"/>
      <c r="K16" s="124"/>
      <c r="L16" s="119"/>
      <c r="M16" s="119"/>
      <c r="N16" s="119"/>
      <c r="O16" s="119"/>
    </row>
    <row r="17" spans="1:15" ht="18" customHeight="1" x14ac:dyDescent="0.15">
      <c r="A17" s="125"/>
      <c r="B17" s="120"/>
      <c r="C17" s="121"/>
      <c r="D17" s="122"/>
      <c r="E17" s="122"/>
      <c r="F17" s="122"/>
      <c r="G17" s="123"/>
      <c r="H17" s="123"/>
      <c r="I17" s="119"/>
      <c r="J17" s="119"/>
      <c r="K17" s="119"/>
      <c r="L17" s="125" t="s">
        <v>166</v>
      </c>
      <c r="M17" s="119"/>
      <c r="N17" s="119"/>
      <c r="O17" s="119"/>
    </row>
    <row r="18" spans="1:15" ht="18.75" x14ac:dyDescent="0.15">
      <c r="A18" s="125" t="s">
        <v>295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5" x14ac:dyDescent="0.15">
      <c r="A19" s="125" t="s">
        <v>296</v>
      </c>
    </row>
  </sheetData>
  <sheetProtection password="CEFD" sheet="1" objects="1" scenarios="1"/>
  <mergeCells count="41">
    <mergeCell ref="A2:C2"/>
    <mergeCell ref="D2:J2"/>
    <mergeCell ref="K5:N5"/>
    <mergeCell ref="I3:J3"/>
    <mergeCell ref="K3:L3"/>
    <mergeCell ref="I4:L4"/>
    <mergeCell ref="B5:B6"/>
    <mergeCell ref="C5:C6"/>
    <mergeCell ref="F5:H5"/>
    <mergeCell ref="I5:J5"/>
    <mergeCell ref="F6:H6"/>
    <mergeCell ref="I6:J6"/>
    <mergeCell ref="K6:N6"/>
    <mergeCell ref="P5:T5"/>
    <mergeCell ref="A14:B14"/>
    <mergeCell ref="G14:H14"/>
    <mergeCell ref="L14:N14"/>
    <mergeCell ref="A11:B11"/>
    <mergeCell ref="G11:H11"/>
    <mergeCell ref="L11:N11"/>
    <mergeCell ref="L8:N9"/>
    <mergeCell ref="A9:B9"/>
    <mergeCell ref="G9:H9"/>
    <mergeCell ref="A5:A6"/>
    <mergeCell ref="A10:B10"/>
    <mergeCell ref="P2:T2"/>
    <mergeCell ref="P3:T3"/>
    <mergeCell ref="A13:B13"/>
    <mergeCell ref="G13:H13"/>
    <mergeCell ref="L13:N13"/>
    <mergeCell ref="A12:B12"/>
    <mergeCell ref="G12:H12"/>
    <mergeCell ref="L12:N12"/>
    <mergeCell ref="G10:H10"/>
    <mergeCell ref="L10:N10"/>
    <mergeCell ref="A8:B8"/>
    <mergeCell ref="C8:D8"/>
    <mergeCell ref="E8:F8"/>
    <mergeCell ref="G8:H8"/>
    <mergeCell ref="I8:K8"/>
    <mergeCell ref="L2:N2"/>
  </mergeCells>
  <phoneticPr fontId="2"/>
  <pageMargins left="0.59055118110236227" right="0.19685039370078741" top="0.47244094488188981" bottom="0.23622047244094491" header="0.11811023622047245" footer="0.27559055118110237"/>
  <pageSetup paperSize="9" orientation="landscape" horizontalDpi="300" verticalDpi="300" r:id="rId1"/>
  <headerFooter alignWithMargins="0">
    <oddHeader>&amp;C&amp;"ＭＳ Ｐゴシック,太字"&amp;12※中学校用も同様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4"/>
  <sheetViews>
    <sheetView showZeros="0" view="pageBreakPreview" zoomScaleNormal="100" zoomScaleSheetLayoutView="100" workbookViewId="0"/>
  </sheetViews>
  <sheetFormatPr defaultColWidth="9" defaultRowHeight="13.5" x14ac:dyDescent="0.15"/>
  <cols>
    <col min="1" max="2" width="4.625" style="23" customWidth="1"/>
    <col min="3" max="3" width="6.375" style="22" customWidth="1"/>
    <col min="4" max="5" width="4.125" style="22" customWidth="1"/>
    <col min="6" max="6" width="6.625" style="22" customWidth="1"/>
    <col min="7" max="7" width="8.75" style="22" customWidth="1"/>
    <col min="8" max="8" width="22.125" style="22" customWidth="1"/>
    <col min="9" max="9" width="6.125" style="25" customWidth="1"/>
    <col min="10" max="12" width="6.125" style="22" customWidth="1"/>
    <col min="13" max="15" width="4.375" style="22" customWidth="1"/>
    <col min="16" max="16384" width="9" style="22"/>
  </cols>
  <sheetData>
    <row r="1" spans="1:15" ht="30" customHeight="1" x14ac:dyDescent="0.15">
      <c r="A1" s="5"/>
      <c r="B1" s="335" t="s">
        <v>287</v>
      </c>
      <c r="C1" s="335"/>
      <c r="D1" s="335"/>
      <c r="E1" s="335"/>
      <c r="F1" s="335"/>
      <c r="G1" s="335"/>
      <c r="H1" s="335"/>
      <c r="I1" s="335"/>
      <c r="J1" s="335"/>
      <c r="K1" s="335"/>
      <c r="L1" s="9"/>
      <c r="M1" s="442" t="s">
        <v>167</v>
      </c>
      <c r="N1" s="443"/>
      <c r="O1" s="444"/>
    </row>
    <row r="2" spans="1:15" ht="13.5" customHeight="1" x14ac:dyDescent="0.15">
      <c r="A2" s="5"/>
      <c r="B2" s="5"/>
      <c r="C2" s="6"/>
      <c r="D2" s="6"/>
      <c r="E2" s="6"/>
      <c r="F2" s="6"/>
      <c r="G2" s="6"/>
      <c r="H2" s="68"/>
      <c r="I2" s="445"/>
      <c r="J2" s="445"/>
      <c r="K2" s="446"/>
      <c r="L2" s="446"/>
      <c r="M2" s="162"/>
      <c r="N2" s="6"/>
      <c r="O2" s="6"/>
    </row>
    <row r="3" spans="1:15" ht="20.100000000000001" customHeight="1" x14ac:dyDescent="0.15">
      <c r="A3" s="5"/>
      <c r="B3" s="5"/>
      <c r="C3" s="6"/>
      <c r="D3" s="6"/>
      <c r="E3" s="6"/>
      <c r="F3" s="6"/>
      <c r="G3" s="6"/>
      <c r="H3" s="68"/>
      <c r="I3" s="445" t="s">
        <v>11</v>
      </c>
      <c r="J3" s="445"/>
      <c r="K3" s="447"/>
      <c r="L3" s="447"/>
      <c r="M3" s="70" t="s">
        <v>77</v>
      </c>
      <c r="N3" s="6"/>
      <c r="O3" s="6"/>
    </row>
    <row r="4" spans="1:15" ht="35.1" customHeight="1" x14ac:dyDescent="0.15">
      <c r="A4" s="400" t="s">
        <v>12</v>
      </c>
      <c r="B4" s="409" t="s">
        <v>13</v>
      </c>
      <c r="C4" s="400" t="s">
        <v>14</v>
      </c>
      <c r="D4" s="437" t="s">
        <v>47</v>
      </c>
      <c r="E4" s="438"/>
      <c r="F4" s="78" t="s">
        <v>15</v>
      </c>
      <c r="G4" s="439"/>
      <c r="H4" s="440"/>
      <c r="I4" s="441" t="s">
        <v>16</v>
      </c>
      <c r="J4" s="347"/>
      <c r="K4" s="448"/>
      <c r="L4" s="448"/>
      <c r="M4" s="448"/>
      <c r="N4" s="448"/>
      <c r="O4" s="449"/>
    </row>
    <row r="5" spans="1:15" ht="35.1" customHeight="1" x14ac:dyDescent="0.15">
      <c r="A5" s="400"/>
      <c r="B5" s="409"/>
      <c r="C5" s="400"/>
      <c r="D5" s="437" t="s">
        <v>145</v>
      </c>
      <c r="E5" s="438"/>
      <c r="F5" s="78" t="s">
        <v>19</v>
      </c>
      <c r="G5" s="439"/>
      <c r="H5" s="440"/>
      <c r="I5" s="450" t="s">
        <v>264</v>
      </c>
      <c r="J5" s="350"/>
      <c r="K5" s="448"/>
      <c r="L5" s="448"/>
      <c r="M5" s="448"/>
      <c r="N5" s="448"/>
      <c r="O5" s="449"/>
    </row>
    <row r="6" spans="1:15" ht="15" customHeight="1" x14ac:dyDescent="0.15">
      <c r="A6" s="10"/>
      <c r="B6" s="11"/>
      <c r="C6" s="12"/>
      <c r="D6" s="13"/>
      <c r="E6" s="13"/>
      <c r="F6" s="13"/>
      <c r="G6" s="13"/>
      <c r="H6" s="6"/>
      <c r="I6" s="13"/>
      <c r="J6" s="6"/>
      <c r="K6" s="6"/>
      <c r="L6" s="6"/>
      <c r="M6" s="6"/>
      <c r="N6" s="6"/>
      <c r="O6" s="6"/>
    </row>
    <row r="7" spans="1:15" s="26" customFormat="1" ht="20.100000000000001" customHeight="1" x14ac:dyDescent="0.15">
      <c r="A7" s="430" t="s">
        <v>20</v>
      </c>
      <c r="B7" s="430"/>
      <c r="C7" s="331" t="s">
        <v>21</v>
      </c>
      <c r="D7" s="331"/>
      <c r="E7" s="331"/>
      <c r="F7" s="333" t="s">
        <v>147</v>
      </c>
      <c r="G7" s="334"/>
      <c r="H7" s="431" t="s">
        <v>168</v>
      </c>
      <c r="I7" s="432"/>
      <c r="J7" s="333" t="s">
        <v>169</v>
      </c>
      <c r="K7" s="317"/>
      <c r="L7" s="334"/>
      <c r="M7" s="431" t="s">
        <v>170</v>
      </c>
      <c r="N7" s="318"/>
      <c r="O7" s="432"/>
    </row>
    <row r="8" spans="1:15" s="23" customFormat="1" ht="20.100000000000001" customHeight="1" x14ac:dyDescent="0.15">
      <c r="A8" s="436" t="s">
        <v>24</v>
      </c>
      <c r="B8" s="436"/>
      <c r="C8" s="30" t="s">
        <v>25</v>
      </c>
      <c r="D8" s="314" t="s">
        <v>26</v>
      </c>
      <c r="E8" s="314"/>
      <c r="F8" s="163" t="s">
        <v>150</v>
      </c>
      <c r="G8" s="163" t="s">
        <v>25</v>
      </c>
      <c r="H8" s="433" t="s">
        <v>171</v>
      </c>
      <c r="I8" s="435"/>
      <c r="J8" s="164" t="s">
        <v>152</v>
      </c>
      <c r="K8" s="164" t="s">
        <v>153</v>
      </c>
      <c r="L8" s="164" t="s">
        <v>33</v>
      </c>
      <c r="M8" s="433"/>
      <c r="N8" s="434"/>
      <c r="O8" s="435"/>
    </row>
    <row r="9" spans="1:15" ht="18" customHeight="1" x14ac:dyDescent="0.15">
      <c r="A9" s="366"/>
      <c r="B9" s="367"/>
      <c r="C9" s="158"/>
      <c r="D9" s="420"/>
      <c r="E9" s="421"/>
      <c r="F9" s="159"/>
      <c r="G9" s="159"/>
      <c r="H9" s="429"/>
      <c r="I9" s="423"/>
      <c r="J9" s="160"/>
      <c r="K9" s="160"/>
      <c r="L9" s="165">
        <f>SUM(J9:K9)</f>
        <v>0</v>
      </c>
      <c r="M9" s="424"/>
      <c r="N9" s="425"/>
      <c r="O9" s="426"/>
    </row>
    <row r="10" spans="1:15" ht="18" customHeight="1" x14ac:dyDescent="0.15">
      <c r="A10" s="366"/>
      <c r="B10" s="367"/>
      <c r="C10" s="158"/>
      <c r="D10" s="420"/>
      <c r="E10" s="421"/>
      <c r="F10" s="159"/>
      <c r="G10" s="159"/>
      <c r="H10" s="422"/>
      <c r="I10" s="423"/>
      <c r="J10" s="160"/>
      <c r="K10" s="227"/>
      <c r="L10" s="165">
        <f t="shared" ref="L10:L41" si="0">SUM(J10:K10)</f>
        <v>0</v>
      </c>
      <c r="M10" s="424"/>
      <c r="N10" s="425"/>
      <c r="O10" s="426"/>
    </row>
    <row r="11" spans="1:15" ht="18" customHeight="1" x14ac:dyDescent="0.15">
      <c r="A11" s="366"/>
      <c r="B11" s="367"/>
      <c r="C11" s="158"/>
      <c r="D11" s="420"/>
      <c r="E11" s="421"/>
      <c r="F11" s="159"/>
      <c r="G11" s="159"/>
      <c r="H11" s="422"/>
      <c r="I11" s="423"/>
      <c r="J11" s="160"/>
      <c r="K11" s="227"/>
      <c r="L11" s="165">
        <f t="shared" si="0"/>
        <v>0</v>
      </c>
      <c r="M11" s="424"/>
      <c r="N11" s="425"/>
      <c r="O11" s="426"/>
    </row>
    <row r="12" spans="1:15" ht="18" customHeight="1" x14ac:dyDescent="0.15">
      <c r="A12" s="366"/>
      <c r="B12" s="367"/>
      <c r="C12" s="158"/>
      <c r="D12" s="420"/>
      <c r="E12" s="421"/>
      <c r="F12" s="159"/>
      <c r="G12" s="159"/>
      <c r="H12" s="422"/>
      <c r="I12" s="423"/>
      <c r="J12" s="160"/>
      <c r="K12" s="227"/>
      <c r="L12" s="165">
        <f t="shared" si="0"/>
        <v>0</v>
      </c>
      <c r="M12" s="424"/>
      <c r="N12" s="425"/>
      <c r="O12" s="426"/>
    </row>
    <row r="13" spans="1:15" ht="18" customHeight="1" x14ac:dyDescent="0.15">
      <c r="A13" s="366"/>
      <c r="B13" s="367"/>
      <c r="C13" s="158"/>
      <c r="D13" s="420"/>
      <c r="E13" s="421"/>
      <c r="F13" s="159"/>
      <c r="G13" s="159"/>
      <c r="H13" s="422"/>
      <c r="I13" s="423"/>
      <c r="J13" s="160"/>
      <c r="K13" s="227"/>
      <c r="L13" s="165">
        <f t="shared" si="0"/>
        <v>0</v>
      </c>
      <c r="M13" s="424"/>
      <c r="N13" s="425"/>
      <c r="O13" s="426"/>
    </row>
    <row r="14" spans="1:15" ht="18" customHeight="1" x14ac:dyDescent="0.15">
      <c r="A14" s="366"/>
      <c r="B14" s="367"/>
      <c r="C14" s="158"/>
      <c r="D14" s="420"/>
      <c r="E14" s="421"/>
      <c r="F14" s="159"/>
      <c r="G14" s="159"/>
      <c r="H14" s="422"/>
      <c r="I14" s="423"/>
      <c r="J14" s="160"/>
      <c r="K14" s="227"/>
      <c r="L14" s="165">
        <f t="shared" si="0"/>
        <v>0</v>
      </c>
      <c r="M14" s="424"/>
      <c r="N14" s="425"/>
      <c r="O14" s="426"/>
    </row>
    <row r="15" spans="1:15" ht="18" customHeight="1" x14ac:dyDescent="0.15">
      <c r="A15" s="366"/>
      <c r="B15" s="367"/>
      <c r="C15" s="158"/>
      <c r="D15" s="420"/>
      <c r="E15" s="421"/>
      <c r="F15" s="159"/>
      <c r="G15" s="159"/>
      <c r="H15" s="422"/>
      <c r="I15" s="423"/>
      <c r="J15" s="160"/>
      <c r="K15" s="227"/>
      <c r="L15" s="165">
        <f t="shared" si="0"/>
        <v>0</v>
      </c>
      <c r="M15" s="424"/>
      <c r="N15" s="425"/>
      <c r="O15" s="426"/>
    </row>
    <row r="16" spans="1:15" ht="18" customHeight="1" x14ac:dyDescent="0.15">
      <c r="A16" s="366"/>
      <c r="B16" s="367"/>
      <c r="C16" s="158"/>
      <c r="D16" s="420"/>
      <c r="E16" s="421"/>
      <c r="F16" s="159"/>
      <c r="G16" s="159"/>
      <c r="H16" s="422"/>
      <c r="I16" s="423"/>
      <c r="J16" s="160"/>
      <c r="K16" s="227"/>
      <c r="L16" s="165">
        <f t="shared" si="0"/>
        <v>0</v>
      </c>
      <c r="M16" s="424"/>
      <c r="N16" s="425"/>
      <c r="O16" s="426"/>
    </row>
    <row r="17" spans="1:15" ht="18" customHeight="1" x14ac:dyDescent="0.15">
      <c r="A17" s="366"/>
      <c r="B17" s="367"/>
      <c r="C17" s="158"/>
      <c r="D17" s="420"/>
      <c r="E17" s="421"/>
      <c r="F17" s="159"/>
      <c r="G17" s="159"/>
      <c r="H17" s="422"/>
      <c r="I17" s="423"/>
      <c r="J17" s="160"/>
      <c r="K17" s="227"/>
      <c r="L17" s="165">
        <f t="shared" si="0"/>
        <v>0</v>
      </c>
      <c r="M17" s="424"/>
      <c r="N17" s="425"/>
      <c r="O17" s="426"/>
    </row>
    <row r="18" spans="1:15" ht="18" customHeight="1" x14ac:dyDescent="0.15">
      <c r="A18" s="366"/>
      <c r="B18" s="367"/>
      <c r="C18" s="158"/>
      <c r="D18" s="420"/>
      <c r="E18" s="421"/>
      <c r="F18" s="159"/>
      <c r="G18" s="159"/>
      <c r="H18" s="422"/>
      <c r="I18" s="423"/>
      <c r="J18" s="160"/>
      <c r="K18" s="227"/>
      <c r="L18" s="165">
        <f t="shared" si="0"/>
        <v>0</v>
      </c>
      <c r="M18" s="424"/>
      <c r="N18" s="425"/>
      <c r="O18" s="426"/>
    </row>
    <row r="19" spans="1:15" ht="18" customHeight="1" x14ac:dyDescent="0.15">
      <c r="A19" s="418"/>
      <c r="B19" s="419"/>
      <c r="C19" s="158"/>
      <c r="D19" s="420"/>
      <c r="E19" s="421"/>
      <c r="F19" s="159"/>
      <c r="G19" s="159"/>
      <c r="H19" s="422"/>
      <c r="I19" s="423"/>
      <c r="J19" s="160"/>
      <c r="K19" s="227"/>
      <c r="L19" s="165">
        <f t="shared" si="0"/>
        <v>0</v>
      </c>
      <c r="M19" s="424"/>
      <c r="N19" s="425"/>
      <c r="O19" s="426"/>
    </row>
    <row r="20" spans="1:15" ht="18" customHeight="1" x14ac:dyDescent="0.15">
      <c r="A20" s="418"/>
      <c r="B20" s="419"/>
      <c r="C20" s="158"/>
      <c r="D20" s="420"/>
      <c r="E20" s="421"/>
      <c r="F20" s="159"/>
      <c r="G20" s="159"/>
      <c r="H20" s="422"/>
      <c r="I20" s="423"/>
      <c r="J20" s="160"/>
      <c r="K20" s="227"/>
      <c r="L20" s="165">
        <f t="shared" si="0"/>
        <v>0</v>
      </c>
      <c r="M20" s="424"/>
      <c r="N20" s="425"/>
      <c r="O20" s="426"/>
    </row>
    <row r="21" spans="1:15" ht="18" customHeight="1" x14ac:dyDescent="0.15">
      <c r="A21" s="418"/>
      <c r="B21" s="419"/>
      <c r="C21" s="158"/>
      <c r="D21" s="420"/>
      <c r="E21" s="421"/>
      <c r="F21" s="159"/>
      <c r="G21" s="159"/>
      <c r="H21" s="422"/>
      <c r="I21" s="423"/>
      <c r="J21" s="59"/>
      <c r="K21" s="227"/>
      <c r="L21" s="165">
        <f t="shared" si="0"/>
        <v>0</v>
      </c>
      <c r="M21" s="424"/>
      <c r="N21" s="425"/>
      <c r="O21" s="426"/>
    </row>
    <row r="22" spans="1:15" ht="18" customHeight="1" x14ac:dyDescent="0.15">
      <c r="A22" s="418"/>
      <c r="B22" s="419"/>
      <c r="C22" s="158"/>
      <c r="D22" s="420"/>
      <c r="E22" s="421"/>
      <c r="F22" s="159"/>
      <c r="G22" s="159"/>
      <c r="H22" s="422"/>
      <c r="I22" s="423"/>
      <c r="J22" s="59"/>
      <c r="K22" s="227"/>
      <c r="L22" s="165">
        <f t="shared" si="0"/>
        <v>0</v>
      </c>
      <c r="M22" s="424"/>
      <c r="N22" s="425"/>
      <c r="O22" s="426"/>
    </row>
    <row r="23" spans="1:15" ht="18" customHeight="1" x14ac:dyDescent="0.15">
      <c r="A23" s="418"/>
      <c r="B23" s="419"/>
      <c r="C23" s="158"/>
      <c r="D23" s="420"/>
      <c r="E23" s="421"/>
      <c r="F23" s="159"/>
      <c r="G23" s="159"/>
      <c r="H23" s="422"/>
      <c r="I23" s="423"/>
      <c r="J23" s="160"/>
      <c r="K23" s="227"/>
      <c r="L23" s="165">
        <f t="shared" si="0"/>
        <v>0</v>
      </c>
      <c r="M23" s="424"/>
      <c r="N23" s="425"/>
      <c r="O23" s="426"/>
    </row>
    <row r="24" spans="1:15" ht="18" customHeight="1" x14ac:dyDescent="0.15">
      <c r="A24" s="418"/>
      <c r="B24" s="419"/>
      <c r="C24" s="158"/>
      <c r="D24" s="420"/>
      <c r="E24" s="421"/>
      <c r="F24" s="159"/>
      <c r="G24" s="159"/>
      <c r="H24" s="422"/>
      <c r="I24" s="423"/>
      <c r="J24" s="160"/>
      <c r="K24" s="227"/>
      <c r="L24" s="165">
        <f t="shared" si="0"/>
        <v>0</v>
      </c>
      <c r="M24" s="424"/>
      <c r="N24" s="425"/>
      <c r="O24" s="426"/>
    </row>
    <row r="25" spans="1:15" ht="18" customHeight="1" x14ac:dyDescent="0.15">
      <c r="A25" s="418"/>
      <c r="B25" s="419"/>
      <c r="C25" s="158"/>
      <c r="D25" s="420"/>
      <c r="E25" s="421"/>
      <c r="F25" s="159"/>
      <c r="G25" s="159"/>
      <c r="H25" s="422"/>
      <c r="I25" s="423"/>
      <c r="J25" s="160"/>
      <c r="K25" s="227"/>
      <c r="L25" s="165">
        <f t="shared" si="0"/>
        <v>0</v>
      </c>
      <c r="M25" s="424"/>
      <c r="N25" s="425"/>
      <c r="O25" s="426"/>
    </row>
    <row r="26" spans="1:15" ht="18" customHeight="1" x14ac:dyDescent="0.15">
      <c r="A26" s="418"/>
      <c r="B26" s="419"/>
      <c r="C26" s="158"/>
      <c r="D26" s="420"/>
      <c r="E26" s="421"/>
      <c r="F26" s="159"/>
      <c r="G26" s="159"/>
      <c r="H26" s="422"/>
      <c r="I26" s="423"/>
      <c r="J26" s="160"/>
      <c r="K26" s="227"/>
      <c r="L26" s="165">
        <f t="shared" si="0"/>
        <v>0</v>
      </c>
      <c r="M26" s="424"/>
      <c r="N26" s="425"/>
      <c r="O26" s="426"/>
    </row>
    <row r="27" spans="1:15" ht="18" customHeight="1" x14ac:dyDescent="0.15">
      <c r="A27" s="418"/>
      <c r="B27" s="419"/>
      <c r="C27" s="158"/>
      <c r="D27" s="420"/>
      <c r="E27" s="421"/>
      <c r="F27" s="159"/>
      <c r="G27" s="159"/>
      <c r="H27" s="422"/>
      <c r="I27" s="423"/>
      <c r="J27" s="160"/>
      <c r="K27" s="227"/>
      <c r="L27" s="165">
        <f t="shared" si="0"/>
        <v>0</v>
      </c>
      <c r="M27" s="424"/>
      <c r="N27" s="425"/>
      <c r="O27" s="426"/>
    </row>
    <row r="28" spans="1:15" ht="18" customHeight="1" x14ac:dyDescent="0.15">
      <c r="A28" s="418"/>
      <c r="B28" s="419"/>
      <c r="C28" s="158"/>
      <c r="D28" s="420"/>
      <c r="E28" s="421"/>
      <c r="F28" s="159"/>
      <c r="G28" s="159"/>
      <c r="H28" s="422"/>
      <c r="I28" s="423"/>
      <c r="J28" s="160"/>
      <c r="K28" s="227"/>
      <c r="L28" s="165">
        <f t="shared" si="0"/>
        <v>0</v>
      </c>
      <c r="M28" s="424"/>
      <c r="N28" s="425"/>
      <c r="O28" s="426"/>
    </row>
    <row r="29" spans="1:15" ht="18" customHeight="1" x14ac:dyDescent="0.15">
      <c r="A29" s="418"/>
      <c r="B29" s="419"/>
      <c r="C29" s="158"/>
      <c r="D29" s="420"/>
      <c r="E29" s="421"/>
      <c r="F29" s="159"/>
      <c r="G29" s="159"/>
      <c r="H29" s="422"/>
      <c r="I29" s="423"/>
      <c r="J29" s="160"/>
      <c r="K29" s="227"/>
      <c r="L29" s="165">
        <f t="shared" si="0"/>
        <v>0</v>
      </c>
      <c r="M29" s="424"/>
      <c r="N29" s="425"/>
      <c r="O29" s="426"/>
    </row>
    <row r="30" spans="1:15" ht="18" customHeight="1" x14ac:dyDescent="0.15">
      <c r="A30" s="418"/>
      <c r="B30" s="419"/>
      <c r="C30" s="158"/>
      <c r="D30" s="420"/>
      <c r="E30" s="421"/>
      <c r="F30" s="159"/>
      <c r="G30" s="159"/>
      <c r="H30" s="422"/>
      <c r="I30" s="423"/>
      <c r="J30" s="160"/>
      <c r="K30" s="227"/>
      <c r="L30" s="165">
        <f t="shared" si="0"/>
        <v>0</v>
      </c>
      <c r="M30" s="424"/>
      <c r="N30" s="425"/>
      <c r="O30" s="426"/>
    </row>
    <row r="31" spans="1:15" ht="18" customHeight="1" x14ac:dyDescent="0.15">
      <c r="A31" s="418"/>
      <c r="B31" s="419"/>
      <c r="C31" s="158"/>
      <c r="D31" s="420"/>
      <c r="E31" s="421"/>
      <c r="F31" s="159"/>
      <c r="G31" s="159"/>
      <c r="H31" s="422"/>
      <c r="I31" s="423"/>
      <c r="J31" s="160"/>
      <c r="K31" s="227"/>
      <c r="L31" s="165">
        <f t="shared" si="0"/>
        <v>0</v>
      </c>
      <c r="M31" s="424"/>
      <c r="N31" s="425"/>
      <c r="O31" s="426"/>
    </row>
    <row r="32" spans="1:15" ht="18" customHeight="1" x14ac:dyDescent="0.15">
      <c r="A32" s="418"/>
      <c r="B32" s="419"/>
      <c r="C32" s="158"/>
      <c r="D32" s="420"/>
      <c r="E32" s="421"/>
      <c r="F32" s="159"/>
      <c r="G32" s="159"/>
      <c r="H32" s="422"/>
      <c r="I32" s="423"/>
      <c r="J32" s="160"/>
      <c r="K32" s="227"/>
      <c r="L32" s="165">
        <f t="shared" si="0"/>
        <v>0</v>
      </c>
      <c r="M32" s="424"/>
      <c r="N32" s="425"/>
      <c r="O32" s="426"/>
    </row>
    <row r="33" spans="1:15" ht="18" customHeight="1" x14ac:dyDescent="0.15">
      <c r="A33" s="427"/>
      <c r="B33" s="428"/>
      <c r="C33" s="158"/>
      <c r="D33" s="420"/>
      <c r="E33" s="421"/>
      <c r="F33" s="159"/>
      <c r="G33" s="159"/>
      <c r="H33" s="422"/>
      <c r="I33" s="423"/>
      <c r="J33" s="160"/>
      <c r="K33" s="227"/>
      <c r="L33" s="165">
        <f t="shared" si="0"/>
        <v>0</v>
      </c>
      <c r="M33" s="424"/>
      <c r="N33" s="425"/>
      <c r="O33" s="426"/>
    </row>
    <row r="34" spans="1:15" ht="18" customHeight="1" x14ac:dyDescent="0.15">
      <c r="A34" s="427"/>
      <c r="B34" s="428"/>
      <c r="C34" s="158"/>
      <c r="D34" s="420"/>
      <c r="E34" s="421"/>
      <c r="F34" s="159"/>
      <c r="G34" s="159"/>
      <c r="H34" s="422"/>
      <c r="I34" s="423"/>
      <c r="J34" s="160"/>
      <c r="K34" s="227"/>
      <c r="L34" s="165">
        <f t="shared" si="0"/>
        <v>0</v>
      </c>
      <c r="M34" s="424"/>
      <c r="N34" s="425"/>
      <c r="O34" s="426"/>
    </row>
    <row r="35" spans="1:15" ht="18" customHeight="1" x14ac:dyDescent="0.15">
      <c r="A35" s="427"/>
      <c r="B35" s="428"/>
      <c r="C35" s="158"/>
      <c r="D35" s="420"/>
      <c r="E35" s="421"/>
      <c r="F35" s="159"/>
      <c r="G35" s="159"/>
      <c r="H35" s="422"/>
      <c r="I35" s="423"/>
      <c r="J35" s="160"/>
      <c r="K35" s="227"/>
      <c r="L35" s="165">
        <f t="shared" si="0"/>
        <v>0</v>
      </c>
      <c r="M35" s="424"/>
      <c r="N35" s="425"/>
      <c r="O35" s="426"/>
    </row>
    <row r="36" spans="1:15" ht="18" customHeight="1" x14ac:dyDescent="0.15">
      <c r="A36" s="418"/>
      <c r="B36" s="419"/>
      <c r="C36" s="158"/>
      <c r="D36" s="420"/>
      <c r="E36" s="421"/>
      <c r="F36" s="159"/>
      <c r="G36" s="159"/>
      <c r="H36" s="422"/>
      <c r="I36" s="423"/>
      <c r="J36" s="160"/>
      <c r="K36" s="227"/>
      <c r="L36" s="165">
        <f t="shared" si="0"/>
        <v>0</v>
      </c>
      <c r="M36" s="424"/>
      <c r="N36" s="425"/>
      <c r="O36" s="426"/>
    </row>
    <row r="37" spans="1:15" ht="18" customHeight="1" x14ac:dyDescent="0.15">
      <c r="A37" s="418"/>
      <c r="B37" s="419"/>
      <c r="C37" s="158"/>
      <c r="D37" s="420"/>
      <c r="E37" s="421"/>
      <c r="F37" s="159"/>
      <c r="G37" s="159"/>
      <c r="H37" s="422"/>
      <c r="I37" s="423"/>
      <c r="J37" s="160"/>
      <c r="K37" s="227"/>
      <c r="L37" s="165">
        <f t="shared" si="0"/>
        <v>0</v>
      </c>
      <c r="M37" s="424"/>
      <c r="N37" s="425"/>
      <c r="O37" s="426"/>
    </row>
    <row r="38" spans="1:15" ht="18" customHeight="1" x14ac:dyDescent="0.15">
      <c r="A38" s="418"/>
      <c r="B38" s="419"/>
      <c r="C38" s="158"/>
      <c r="D38" s="420"/>
      <c r="E38" s="421"/>
      <c r="F38" s="159"/>
      <c r="G38" s="159"/>
      <c r="H38" s="422"/>
      <c r="I38" s="423"/>
      <c r="J38" s="160"/>
      <c r="K38" s="227"/>
      <c r="L38" s="165">
        <f t="shared" si="0"/>
        <v>0</v>
      </c>
      <c r="M38" s="424"/>
      <c r="N38" s="425"/>
      <c r="O38" s="426"/>
    </row>
    <row r="39" spans="1:15" ht="18" customHeight="1" x14ac:dyDescent="0.15">
      <c r="A39" s="418"/>
      <c r="B39" s="419"/>
      <c r="C39" s="158"/>
      <c r="D39" s="420"/>
      <c r="E39" s="421"/>
      <c r="F39" s="159"/>
      <c r="G39" s="159"/>
      <c r="H39" s="422"/>
      <c r="I39" s="423"/>
      <c r="J39" s="160"/>
      <c r="K39" s="227"/>
      <c r="L39" s="165">
        <f t="shared" si="0"/>
        <v>0</v>
      </c>
      <c r="M39" s="424"/>
      <c r="N39" s="425"/>
      <c r="O39" s="426"/>
    </row>
    <row r="40" spans="1:15" ht="18" customHeight="1" x14ac:dyDescent="0.15">
      <c r="A40" s="418"/>
      <c r="B40" s="419"/>
      <c r="C40" s="158"/>
      <c r="D40" s="420"/>
      <c r="E40" s="421"/>
      <c r="F40" s="159"/>
      <c r="G40" s="159"/>
      <c r="H40" s="422"/>
      <c r="I40" s="423"/>
      <c r="J40" s="160"/>
      <c r="K40" s="227"/>
      <c r="L40" s="165">
        <f t="shared" si="0"/>
        <v>0</v>
      </c>
      <c r="M40" s="424"/>
      <c r="N40" s="425"/>
      <c r="O40" s="426"/>
    </row>
    <row r="41" spans="1:15" ht="18" customHeight="1" thickBot="1" x14ac:dyDescent="0.2">
      <c r="A41" s="418"/>
      <c r="B41" s="419"/>
      <c r="C41" s="158"/>
      <c r="D41" s="420"/>
      <c r="E41" s="421"/>
      <c r="F41" s="159"/>
      <c r="G41" s="159"/>
      <c r="H41" s="422"/>
      <c r="I41" s="423"/>
      <c r="J41" s="161"/>
      <c r="K41" s="227"/>
      <c r="L41" s="165">
        <f t="shared" si="0"/>
        <v>0</v>
      </c>
      <c r="M41" s="424"/>
      <c r="N41" s="425"/>
      <c r="O41" s="426"/>
    </row>
    <row r="42" spans="1:15" ht="18" customHeight="1" thickBot="1" x14ac:dyDescent="0.2">
      <c r="A42" s="317"/>
      <c r="B42" s="317"/>
      <c r="C42" s="319"/>
      <c r="D42" s="321"/>
      <c r="E42" s="321"/>
      <c r="F42" s="166"/>
      <c r="G42" s="167"/>
      <c r="H42" s="6"/>
      <c r="I42" s="168" t="s">
        <v>46</v>
      </c>
      <c r="J42" s="169">
        <f>SUM(J9:J41)</f>
        <v>0</v>
      </c>
      <c r="K42" s="170">
        <f>SUM(K9:K41)</f>
        <v>0</v>
      </c>
      <c r="L42" s="171">
        <f>SUM(L9:L41)</f>
        <v>0</v>
      </c>
      <c r="M42" s="172"/>
      <c r="N42" s="172"/>
      <c r="O42" s="172"/>
    </row>
    <row r="43" spans="1:15" ht="18" customHeight="1" x14ac:dyDescent="0.15">
      <c r="A43" s="317"/>
      <c r="B43" s="317"/>
      <c r="C43" s="319"/>
      <c r="D43" s="321"/>
      <c r="E43" s="321"/>
      <c r="F43" s="167"/>
      <c r="G43" s="167"/>
      <c r="H43" s="167"/>
      <c r="I43" s="172"/>
      <c r="J43" s="173"/>
      <c r="K43" s="173"/>
      <c r="L43" s="172"/>
      <c r="M43" s="172"/>
      <c r="N43" s="172"/>
      <c r="O43" s="172"/>
    </row>
    <row r="44" spans="1:15" ht="18" customHeight="1" x14ac:dyDescent="0.15">
      <c r="A44" s="318"/>
      <c r="B44" s="318"/>
      <c r="C44" s="320"/>
      <c r="D44" s="322"/>
      <c r="E44" s="322"/>
      <c r="F44" s="167"/>
      <c r="G44" s="167"/>
      <c r="H44" s="167"/>
      <c r="I44" s="172"/>
      <c r="J44" s="172"/>
      <c r="K44" s="172"/>
      <c r="L44" s="172"/>
      <c r="M44" s="172"/>
      <c r="N44" s="172"/>
      <c r="O44" s="172"/>
    </row>
  </sheetData>
  <sheetProtection password="CEFD" sheet="1" formatCells="0" formatColumns="0" formatRows="0"/>
  <protectedRanges>
    <protectedRange sqref="A4:E5 G4:H5 K3:K5" name="範囲1"/>
    <protectedRange sqref="A9:K41 M9:O41" name="範囲2"/>
  </protectedRanges>
  <mergeCells count="161">
    <mergeCell ref="B1:K1"/>
    <mergeCell ref="M1:O1"/>
    <mergeCell ref="I2:J2"/>
    <mergeCell ref="K2:L2"/>
    <mergeCell ref="I3:J3"/>
    <mergeCell ref="K3:L3"/>
    <mergeCell ref="K4:O4"/>
    <mergeCell ref="D5:E5"/>
    <mergeCell ref="G5:H5"/>
    <mergeCell ref="I5:J5"/>
    <mergeCell ref="K5:O5"/>
    <mergeCell ref="A7:B7"/>
    <mergeCell ref="C7:E7"/>
    <mergeCell ref="F7:G7"/>
    <mergeCell ref="H7:I7"/>
    <mergeCell ref="J7:L7"/>
    <mergeCell ref="A4:A5"/>
    <mergeCell ref="B4:B5"/>
    <mergeCell ref="M7:O8"/>
    <mergeCell ref="A8:B8"/>
    <mergeCell ref="D8:E8"/>
    <mergeCell ref="H8:I8"/>
    <mergeCell ref="C4:C5"/>
    <mergeCell ref="D4:E4"/>
    <mergeCell ref="G4:H4"/>
    <mergeCell ref="I4:J4"/>
    <mergeCell ref="A9:B9"/>
    <mergeCell ref="D9:E9"/>
    <mergeCell ref="H9:I9"/>
    <mergeCell ref="M9:O9"/>
    <mergeCell ref="A10:B10"/>
    <mergeCell ref="D10:E10"/>
    <mergeCell ref="H10:I10"/>
    <mergeCell ref="M10:O10"/>
    <mergeCell ref="A11:B11"/>
    <mergeCell ref="D11:E11"/>
    <mergeCell ref="H11:I11"/>
    <mergeCell ref="M11:O11"/>
    <mergeCell ref="A12:B12"/>
    <mergeCell ref="D12:E12"/>
    <mergeCell ref="H12:I12"/>
    <mergeCell ref="M12:O12"/>
    <mergeCell ref="A13:B13"/>
    <mergeCell ref="D13:E13"/>
    <mergeCell ref="H13:I13"/>
    <mergeCell ref="M13:O13"/>
    <mergeCell ref="A14:B14"/>
    <mergeCell ref="D14:E14"/>
    <mergeCell ref="H14:I14"/>
    <mergeCell ref="M14:O14"/>
    <mergeCell ref="A15:B15"/>
    <mergeCell ref="D15:E15"/>
    <mergeCell ref="H15:I15"/>
    <mergeCell ref="M15:O15"/>
    <mergeCell ref="A16:B16"/>
    <mergeCell ref="D16:E16"/>
    <mergeCell ref="H16:I16"/>
    <mergeCell ref="M16:O16"/>
    <mergeCell ref="A17:B17"/>
    <mergeCell ref="D17:E17"/>
    <mergeCell ref="H17:I17"/>
    <mergeCell ref="M17:O17"/>
    <mergeCell ref="A18:B18"/>
    <mergeCell ref="D18:E18"/>
    <mergeCell ref="H18:I18"/>
    <mergeCell ref="M18:O18"/>
    <mergeCell ref="A19:B19"/>
    <mergeCell ref="D19:E19"/>
    <mergeCell ref="H19:I19"/>
    <mergeCell ref="M19:O19"/>
    <mergeCell ref="A20:B20"/>
    <mergeCell ref="D20:E20"/>
    <mergeCell ref="H20:I20"/>
    <mergeCell ref="M20:O20"/>
    <mergeCell ref="A21:B21"/>
    <mergeCell ref="D21:E21"/>
    <mergeCell ref="H21:I21"/>
    <mergeCell ref="M21:O21"/>
    <mergeCell ref="A22:B22"/>
    <mergeCell ref="D22:E22"/>
    <mergeCell ref="H22:I22"/>
    <mergeCell ref="M22:O22"/>
    <mergeCell ref="A23:B23"/>
    <mergeCell ref="D23:E23"/>
    <mergeCell ref="H23:I23"/>
    <mergeCell ref="M23:O23"/>
    <mergeCell ref="A24:B24"/>
    <mergeCell ref="D24:E24"/>
    <mergeCell ref="H24:I24"/>
    <mergeCell ref="M24:O24"/>
    <mergeCell ref="A25:B25"/>
    <mergeCell ref="D25:E25"/>
    <mergeCell ref="H25:I25"/>
    <mergeCell ref="M25:O25"/>
    <mergeCell ref="A26:B26"/>
    <mergeCell ref="D26:E26"/>
    <mergeCell ref="H26:I26"/>
    <mergeCell ref="M26:O26"/>
    <mergeCell ref="A27:B27"/>
    <mergeCell ref="D27:E27"/>
    <mergeCell ref="H27:I27"/>
    <mergeCell ref="M27:O27"/>
    <mergeCell ref="A28:B28"/>
    <mergeCell ref="D28:E28"/>
    <mergeCell ref="H28:I28"/>
    <mergeCell ref="M28:O28"/>
    <mergeCell ref="A29:B29"/>
    <mergeCell ref="D29:E29"/>
    <mergeCell ref="H29:I29"/>
    <mergeCell ref="M29:O29"/>
    <mergeCell ref="A30:B30"/>
    <mergeCell ref="D30:E30"/>
    <mergeCell ref="H30:I30"/>
    <mergeCell ref="M30:O30"/>
    <mergeCell ref="A31:B31"/>
    <mergeCell ref="D31:E31"/>
    <mergeCell ref="H31:I31"/>
    <mergeCell ref="M31:O31"/>
    <mergeCell ref="A32:B32"/>
    <mergeCell ref="D32:E32"/>
    <mergeCell ref="H32:I32"/>
    <mergeCell ref="M32:O32"/>
    <mergeCell ref="A33:B33"/>
    <mergeCell ref="D33:E33"/>
    <mergeCell ref="H33:I33"/>
    <mergeCell ref="M33:O33"/>
    <mergeCell ref="M37:O37"/>
    <mergeCell ref="A34:B34"/>
    <mergeCell ref="D34:E34"/>
    <mergeCell ref="H34:I34"/>
    <mergeCell ref="M34:O34"/>
    <mergeCell ref="A35:B35"/>
    <mergeCell ref="D35:E35"/>
    <mergeCell ref="H35:I35"/>
    <mergeCell ref="M35:O35"/>
    <mergeCell ref="A38:B38"/>
    <mergeCell ref="D38:E38"/>
    <mergeCell ref="H38:I38"/>
    <mergeCell ref="M38:O38"/>
    <mergeCell ref="A39:B39"/>
    <mergeCell ref="D39:E39"/>
    <mergeCell ref="H39:I39"/>
    <mergeCell ref="M39:O39"/>
    <mergeCell ref="A36:B36"/>
    <mergeCell ref="D36:E36"/>
    <mergeCell ref="H36:I36"/>
    <mergeCell ref="M36:O36"/>
    <mergeCell ref="A37:B37"/>
    <mergeCell ref="D37:E37"/>
    <mergeCell ref="H37:I37"/>
    <mergeCell ref="A42:B44"/>
    <mergeCell ref="C42:C44"/>
    <mergeCell ref="D42:E44"/>
    <mergeCell ref="A40:B40"/>
    <mergeCell ref="D40:E40"/>
    <mergeCell ref="H40:I40"/>
    <mergeCell ref="M40:O40"/>
    <mergeCell ref="A41:B41"/>
    <mergeCell ref="D41:E41"/>
    <mergeCell ref="H41:I41"/>
    <mergeCell ref="M41:O41"/>
  </mergeCells>
  <phoneticPr fontId="2"/>
  <pageMargins left="0.28000000000000003" right="0.19" top="0.49" bottom="0.24" header="0.53" footer="0.26"/>
  <pageSetup paperSize="9" scale="9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W63"/>
  <sheetViews>
    <sheetView view="pageBreakPreview" zoomScaleNormal="100" zoomScaleSheetLayoutView="100" workbookViewId="0">
      <selection activeCell="G61" sqref="G61"/>
    </sheetView>
  </sheetViews>
  <sheetFormatPr defaultColWidth="9" defaultRowHeight="13.5" x14ac:dyDescent="0.15"/>
  <cols>
    <col min="1" max="1" width="1.75" style="127" customWidth="1"/>
    <col min="2" max="2" width="3.625" style="127" customWidth="1"/>
    <col min="3" max="3" width="4.375" style="127" customWidth="1"/>
    <col min="4" max="4" width="5.625" style="127" customWidth="1"/>
    <col min="5" max="5" width="7.625" style="127" customWidth="1"/>
    <col min="6" max="6" width="7.375" style="127" customWidth="1"/>
    <col min="7" max="15" width="5.25" style="127" customWidth="1"/>
    <col min="16" max="22" width="4.5" style="127" customWidth="1"/>
    <col min="23" max="23" width="3.375" style="127" customWidth="1"/>
    <col min="24" max="16384" width="9" style="127"/>
  </cols>
  <sheetData>
    <row r="1" spans="2:22" ht="4.5" customHeight="1" thickBot="1" x14ac:dyDescent="0.2"/>
    <row r="2" spans="2:22" ht="28.5" customHeight="1" thickTop="1" thickBot="1" x14ac:dyDescent="0.2">
      <c r="B2" s="126"/>
      <c r="C2" s="509" t="s">
        <v>78</v>
      </c>
      <c r="D2" s="51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520" t="s">
        <v>253</v>
      </c>
      <c r="P2" s="521"/>
      <c r="Q2" s="521"/>
      <c r="R2" s="521"/>
      <c r="S2" s="521"/>
      <c r="T2" s="521"/>
      <c r="U2" s="521"/>
      <c r="V2" s="522"/>
    </row>
    <row r="3" spans="2:22" ht="21.75" customHeight="1" thickBot="1" x14ac:dyDescent="0.2">
      <c r="B3" s="126"/>
      <c r="C3" s="126" t="s">
        <v>172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517" t="s">
        <v>251</v>
      </c>
      <c r="P3" s="518"/>
      <c r="Q3" s="518"/>
      <c r="R3" s="518"/>
      <c r="S3" s="518"/>
      <c r="T3" s="518"/>
      <c r="U3" s="518"/>
      <c r="V3" s="519"/>
    </row>
    <row r="4" spans="2:22" ht="18" thickTop="1" x14ac:dyDescent="0.15">
      <c r="B4" s="126"/>
      <c r="C4" s="511" t="s">
        <v>260</v>
      </c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</row>
    <row r="5" spans="2:22" x14ac:dyDescent="0.1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2:22" ht="18" customHeight="1" x14ac:dyDescent="0.15">
      <c r="B6" s="126"/>
      <c r="C6" s="492" t="s">
        <v>174</v>
      </c>
      <c r="D6" s="493"/>
      <c r="E6" s="494"/>
      <c r="F6" s="512" t="s">
        <v>175</v>
      </c>
      <c r="G6" s="513"/>
      <c r="H6" s="513"/>
      <c r="I6" s="513"/>
      <c r="J6" s="513"/>
      <c r="K6" s="514"/>
      <c r="L6" s="515" t="s">
        <v>176</v>
      </c>
      <c r="M6" s="515"/>
      <c r="N6" s="515"/>
      <c r="O6" s="512" t="s">
        <v>144</v>
      </c>
      <c r="P6" s="513"/>
      <c r="Q6" s="513"/>
      <c r="R6" s="513"/>
      <c r="S6" s="513"/>
      <c r="T6" s="513"/>
      <c r="U6" s="513"/>
      <c r="V6" s="514"/>
    </row>
    <row r="7" spans="2:22" ht="18" customHeight="1" x14ac:dyDescent="0.15">
      <c r="B7" s="126"/>
      <c r="C7" s="515" t="s">
        <v>173</v>
      </c>
      <c r="D7" s="515"/>
      <c r="E7" s="515"/>
      <c r="F7" s="516">
        <v>123</v>
      </c>
      <c r="G7" s="516"/>
      <c r="H7" s="516"/>
      <c r="I7" s="516"/>
      <c r="J7" s="516"/>
      <c r="K7" s="516"/>
      <c r="L7" s="515" t="s">
        <v>177</v>
      </c>
      <c r="M7" s="515"/>
      <c r="N7" s="515"/>
      <c r="O7" s="512" t="s">
        <v>146</v>
      </c>
      <c r="P7" s="513"/>
      <c r="Q7" s="513"/>
      <c r="R7" s="513"/>
      <c r="S7" s="513"/>
      <c r="T7" s="513"/>
      <c r="U7" s="513"/>
      <c r="V7" s="514"/>
    </row>
    <row r="8" spans="2:22" x14ac:dyDescent="0.15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2:22" x14ac:dyDescent="0.15">
      <c r="B9" s="126"/>
      <c r="C9" s="488" t="s">
        <v>261</v>
      </c>
      <c r="D9" s="489"/>
      <c r="E9" s="489"/>
      <c r="F9" s="492" t="s">
        <v>178</v>
      </c>
      <c r="G9" s="493"/>
      <c r="H9" s="493"/>
      <c r="I9" s="493"/>
      <c r="J9" s="493"/>
      <c r="K9" s="493"/>
      <c r="L9" s="493"/>
      <c r="M9" s="494"/>
      <c r="N9" s="126"/>
      <c r="O9" s="126"/>
      <c r="P9" s="126"/>
      <c r="Q9" s="126"/>
      <c r="R9" s="126"/>
      <c r="S9" s="126"/>
      <c r="T9" s="126"/>
      <c r="U9" s="126"/>
      <c r="V9" s="126"/>
    </row>
    <row r="10" spans="2:22" x14ac:dyDescent="0.15">
      <c r="B10" s="126"/>
      <c r="C10" s="490"/>
      <c r="D10" s="491"/>
      <c r="E10" s="491"/>
      <c r="F10" s="129" t="s">
        <v>179</v>
      </c>
      <c r="G10" s="129" t="s">
        <v>180</v>
      </c>
      <c r="H10" s="129" t="s">
        <v>181</v>
      </c>
      <c r="I10" s="129" t="s">
        <v>182</v>
      </c>
      <c r="J10" s="129" t="s">
        <v>183</v>
      </c>
      <c r="K10" s="129" t="s">
        <v>184</v>
      </c>
      <c r="L10" s="129" t="s">
        <v>185</v>
      </c>
      <c r="M10" s="129" t="s">
        <v>186</v>
      </c>
      <c r="N10" s="126"/>
      <c r="O10" s="126"/>
      <c r="P10" s="126"/>
      <c r="Q10" s="126"/>
      <c r="R10" s="126"/>
      <c r="S10" s="126"/>
      <c r="T10" s="126"/>
      <c r="U10" s="126"/>
      <c r="V10" s="126"/>
    </row>
    <row r="11" spans="2:22" ht="15" customHeight="1" x14ac:dyDescent="0.15">
      <c r="B11" s="126"/>
      <c r="C11" s="479" t="s">
        <v>187</v>
      </c>
      <c r="D11" s="128" t="s">
        <v>188</v>
      </c>
      <c r="E11" s="130">
        <v>2</v>
      </c>
      <c r="F11" s="193">
        <v>2</v>
      </c>
      <c r="G11" s="194"/>
      <c r="H11" s="194"/>
      <c r="I11" s="194"/>
      <c r="J11" s="194"/>
      <c r="K11" s="194"/>
      <c r="L11" s="194"/>
      <c r="M11" s="195"/>
      <c r="N11" s="126"/>
      <c r="O11" s="126"/>
      <c r="P11" s="126" t="s">
        <v>189</v>
      </c>
      <c r="Q11" s="126"/>
      <c r="R11" s="126"/>
      <c r="S11" s="126"/>
      <c r="T11" s="126"/>
      <c r="U11" s="126"/>
      <c r="V11" s="126"/>
    </row>
    <row r="12" spans="2:22" ht="15" customHeight="1" x14ac:dyDescent="0.15">
      <c r="B12" s="126"/>
      <c r="C12" s="479"/>
      <c r="D12" s="128" t="s">
        <v>190</v>
      </c>
      <c r="E12" s="130">
        <v>3</v>
      </c>
      <c r="F12" s="193">
        <v>3</v>
      </c>
      <c r="G12" s="194"/>
      <c r="H12" s="194"/>
      <c r="I12" s="194"/>
      <c r="J12" s="194"/>
      <c r="K12" s="194"/>
      <c r="L12" s="194"/>
      <c r="M12" s="195"/>
      <c r="N12" s="126"/>
      <c r="O12" s="126"/>
      <c r="P12" s="126" t="s">
        <v>191</v>
      </c>
      <c r="Q12" s="126"/>
      <c r="R12" s="126"/>
      <c r="S12" s="126"/>
      <c r="T12" s="126"/>
      <c r="U12" s="126"/>
      <c r="V12" s="126"/>
    </row>
    <row r="13" spans="2:22" ht="15" customHeight="1" x14ac:dyDescent="0.15">
      <c r="B13" s="126"/>
      <c r="C13" s="479"/>
      <c r="D13" s="128" t="s">
        <v>192</v>
      </c>
      <c r="E13" s="130">
        <v>4</v>
      </c>
      <c r="F13" s="193">
        <v>4</v>
      </c>
      <c r="G13" s="194"/>
      <c r="H13" s="194"/>
      <c r="I13" s="194"/>
      <c r="J13" s="194"/>
      <c r="K13" s="194"/>
      <c r="L13" s="194"/>
      <c r="M13" s="195"/>
      <c r="N13" s="126"/>
      <c r="O13" s="126"/>
      <c r="P13" s="126" t="s">
        <v>193</v>
      </c>
      <c r="Q13" s="126"/>
      <c r="R13" s="126"/>
      <c r="S13" s="126"/>
      <c r="T13" s="126"/>
      <c r="U13" s="126"/>
      <c r="V13" s="126"/>
    </row>
    <row r="14" spans="2:22" ht="15" customHeight="1" x14ac:dyDescent="0.15">
      <c r="B14" s="126"/>
      <c r="C14" s="479"/>
      <c r="D14" s="128" t="s">
        <v>194</v>
      </c>
      <c r="E14" s="130">
        <v>3</v>
      </c>
      <c r="F14" s="193">
        <v>3</v>
      </c>
      <c r="G14" s="194"/>
      <c r="H14" s="194"/>
      <c r="I14" s="194"/>
      <c r="J14" s="194"/>
      <c r="K14" s="194"/>
      <c r="L14" s="194"/>
      <c r="M14" s="195"/>
      <c r="N14" s="126"/>
      <c r="O14" s="126"/>
      <c r="P14" s="126" t="s">
        <v>195</v>
      </c>
      <c r="Q14" s="126"/>
      <c r="R14" s="126"/>
      <c r="S14" s="126"/>
      <c r="T14" s="126"/>
      <c r="U14" s="126"/>
      <c r="V14" s="126"/>
    </row>
    <row r="15" spans="2:22" ht="15" customHeight="1" x14ac:dyDescent="0.15">
      <c r="B15" s="126"/>
      <c r="C15" s="479"/>
      <c r="D15" s="128" t="s">
        <v>196</v>
      </c>
      <c r="E15" s="130">
        <v>3</v>
      </c>
      <c r="F15" s="193">
        <v>3</v>
      </c>
      <c r="G15" s="194"/>
      <c r="H15" s="194"/>
      <c r="I15" s="194"/>
      <c r="J15" s="194"/>
      <c r="K15" s="194"/>
      <c r="L15" s="194"/>
      <c r="M15" s="195"/>
      <c r="N15" s="126"/>
      <c r="O15" s="126"/>
      <c r="P15" s="126" t="s">
        <v>197</v>
      </c>
      <c r="Q15" s="126"/>
      <c r="R15" s="126"/>
      <c r="S15" s="126"/>
      <c r="T15" s="126"/>
      <c r="U15" s="126"/>
      <c r="V15" s="126"/>
    </row>
    <row r="16" spans="2:22" ht="15" customHeight="1" x14ac:dyDescent="0.15">
      <c r="B16" s="126"/>
      <c r="C16" s="479"/>
      <c r="D16" s="128" t="s">
        <v>198</v>
      </c>
      <c r="E16" s="130">
        <v>4</v>
      </c>
      <c r="F16" s="193">
        <v>4</v>
      </c>
      <c r="G16" s="194"/>
      <c r="H16" s="194"/>
      <c r="I16" s="194"/>
      <c r="J16" s="194"/>
      <c r="K16" s="194"/>
      <c r="L16" s="194"/>
      <c r="M16" s="195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2:22" x14ac:dyDescent="0.1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2:22" x14ac:dyDescent="0.15">
      <c r="B18" s="126"/>
      <c r="C18" s="488" t="s">
        <v>262</v>
      </c>
      <c r="D18" s="489"/>
      <c r="E18" s="489"/>
      <c r="F18" s="492" t="s">
        <v>145</v>
      </c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4"/>
      <c r="S18" s="126"/>
      <c r="T18" s="126"/>
      <c r="U18" s="126"/>
      <c r="V18" s="126"/>
    </row>
    <row r="19" spans="2:22" x14ac:dyDescent="0.15">
      <c r="B19" s="126"/>
      <c r="C19" s="495"/>
      <c r="D19" s="496"/>
      <c r="E19" s="496"/>
      <c r="F19" s="497" t="s">
        <v>199</v>
      </c>
      <c r="G19" s="498"/>
      <c r="H19" s="498"/>
      <c r="I19" s="499"/>
      <c r="J19" s="497" t="s">
        <v>200</v>
      </c>
      <c r="K19" s="500"/>
      <c r="L19" s="501" t="s">
        <v>201</v>
      </c>
      <c r="M19" s="503" t="s">
        <v>180</v>
      </c>
      <c r="N19" s="504"/>
      <c r="O19" s="505"/>
      <c r="P19" s="506" t="s">
        <v>183</v>
      </c>
      <c r="Q19" s="507"/>
      <c r="R19" s="508"/>
      <c r="S19" s="126"/>
      <c r="T19" s="126"/>
      <c r="U19" s="126"/>
      <c r="V19" s="126"/>
    </row>
    <row r="20" spans="2:22" x14ac:dyDescent="0.15">
      <c r="B20" s="126"/>
      <c r="C20" s="490"/>
      <c r="D20" s="491"/>
      <c r="E20" s="491"/>
      <c r="F20" s="129" t="s">
        <v>202</v>
      </c>
      <c r="G20" s="129" t="s">
        <v>203</v>
      </c>
      <c r="H20" s="129" t="s">
        <v>204</v>
      </c>
      <c r="I20" s="129" t="s">
        <v>205</v>
      </c>
      <c r="J20" s="129" t="s">
        <v>206</v>
      </c>
      <c r="K20" s="129" t="s">
        <v>207</v>
      </c>
      <c r="L20" s="502"/>
      <c r="M20" s="129" t="s">
        <v>206</v>
      </c>
      <c r="N20" s="129" t="s">
        <v>207</v>
      </c>
      <c r="O20" s="133" t="s">
        <v>208</v>
      </c>
      <c r="P20" s="134" t="s">
        <v>206</v>
      </c>
      <c r="Q20" s="129" t="s">
        <v>207</v>
      </c>
      <c r="R20" s="133" t="s">
        <v>208</v>
      </c>
      <c r="S20" s="126"/>
      <c r="T20" s="126"/>
      <c r="U20" s="126"/>
      <c r="V20" s="126"/>
    </row>
    <row r="21" spans="2:22" x14ac:dyDescent="0.15">
      <c r="B21" s="126"/>
      <c r="C21" s="479" t="s">
        <v>187</v>
      </c>
      <c r="D21" s="128" t="s">
        <v>188</v>
      </c>
      <c r="E21" s="131"/>
      <c r="F21" s="194"/>
      <c r="G21" s="194"/>
      <c r="H21" s="194"/>
      <c r="I21" s="194"/>
      <c r="J21" s="194"/>
      <c r="K21" s="194"/>
      <c r="L21" s="194"/>
      <c r="M21" s="194"/>
      <c r="N21" s="194"/>
      <c r="O21" s="195"/>
      <c r="P21" s="195"/>
      <c r="Q21" s="194"/>
      <c r="R21" s="195"/>
      <c r="S21" s="126"/>
      <c r="T21" s="126"/>
      <c r="U21" s="126"/>
      <c r="V21" s="126"/>
    </row>
    <row r="22" spans="2:22" x14ac:dyDescent="0.15">
      <c r="B22" s="126"/>
      <c r="C22" s="479"/>
      <c r="D22" s="128" t="s">
        <v>190</v>
      </c>
      <c r="E22" s="131"/>
      <c r="F22" s="194"/>
      <c r="G22" s="194"/>
      <c r="H22" s="194"/>
      <c r="I22" s="194"/>
      <c r="J22" s="194"/>
      <c r="K22" s="194"/>
      <c r="L22" s="194"/>
      <c r="M22" s="194"/>
      <c r="N22" s="194"/>
      <c r="O22" s="195"/>
      <c r="P22" s="195"/>
      <c r="Q22" s="194"/>
      <c r="R22" s="195"/>
      <c r="S22" s="126"/>
      <c r="T22" s="126"/>
      <c r="U22" s="126"/>
      <c r="V22" s="126"/>
    </row>
    <row r="23" spans="2:22" x14ac:dyDescent="0.15">
      <c r="B23" s="126"/>
      <c r="C23" s="479"/>
      <c r="D23" s="128" t="s">
        <v>192</v>
      </c>
      <c r="E23" s="131"/>
      <c r="F23" s="194"/>
      <c r="G23" s="194"/>
      <c r="H23" s="194"/>
      <c r="I23" s="194"/>
      <c r="J23" s="194"/>
      <c r="K23" s="194"/>
      <c r="L23" s="194"/>
      <c r="M23" s="194"/>
      <c r="N23" s="194"/>
      <c r="O23" s="195"/>
      <c r="P23" s="195"/>
      <c r="Q23" s="194"/>
      <c r="R23" s="195"/>
      <c r="S23" s="126"/>
      <c r="T23" s="126"/>
      <c r="U23" s="126"/>
      <c r="V23" s="126"/>
    </row>
    <row r="24" spans="2:22" x14ac:dyDescent="0.15">
      <c r="B24" s="126"/>
      <c r="C24" s="479"/>
      <c r="D24" s="128" t="s">
        <v>194</v>
      </c>
      <c r="E24" s="131"/>
      <c r="F24" s="194"/>
      <c r="G24" s="194"/>
      <c r="H24" s="194"/>
      <c r="I24" s="194"/>
      <c r="J24" s="194"/>
      <c r="K24" s="194"/>
      <c r="L24" s="194"/>
      <c r="M24" s="194"/>
      <c r="N24" s="194"/>
      <c r="O24" s="195"/>
      <c r="P24" s="195"/>
      <c r="Q24" s="194"/>
      <c r="R24" s="195"/>
      <c r="S24" s="126"/>
      <c r="T24" s="126"/>
      <c r="U24" s="126"/>
      <c r="V24" s="126"/>
    </row>
    <row r="25" spans="2:22" x14ac:dyDescent="0.15">
      <c r="B25" s="126"/>
      <c r="C25" s="479"/>
      <c r="D25" s="128" t="s">
        <v>196</v>
      </c>
      <c r="E25" s="131"/>
      <c r="F25" s="194"/>
      <c r="G25" s="194"/>
      <c r="H25" s="194"/>
      <c r="I25" s="194"/>
      <c r="J25" s="194"/>
      <c r="K25" s="194"/>
      <c r="L25" s="194"/>
      <c r="M25" s="194"/>
      <c r="N25" s="194"/>
      <c r="O25" s="195"/>
      <c r="P25" s="195"/>
      <c r="Q25" s="194"/>
      <c r="R25" s="195"/>
      <c r="S25" s="126"/>
      <c r="T25" s="126"/>
      <c r="U25" s="126"/>
      <c r="V25" s="126"/>
    </row>
    <row r="26" spans="2:22" x14ac:dyDescent="0.15">
      <c r="B26" s="126"/>
      <c r="C26" s="479"/>
      <c r="D26" s="128" t="s">
        <v>198</v>
      </c>
      <c r="E26" s="131"/>
      <c r="F26" s="194"/>
      <c r="G26" s="194"/>
      <c r="H26" s="194"/>
      <c r="I26" s="194"/>
      <c r="J26" s="194"/>
      <c r="K26" s="194"/>
      <c r="L26" s="194"/>
      <c r="M26" s="194"/>
      <c r="N26" s="194"/>
      <c r="O26" s="195"/>
      <c r="P26" s="195"/>
      <c r="Q26" s="194"/>
      <c r="R26" s="195"/>
      <c r="S26" s="126"/>
      <c r="T26" s="126"/>
      <c r="U26" s="126"/>
      <c r="V26" s="126"/>
    </row>
    <row r="27" spans="2:22" x14ac:dyDescent="0.1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</row>
    <row r="28" spans="2:22" x14ac:dyDescent="0.15">
      <c r="B28" s="126"/>
      <c r="C28" s="467" t="s">
        <v>209</v>
      </c>
      <c r="D28" s="467" t="s">
        <v>210</v>
      </c>
      <c r="E28" s="467"/>
      <c r="F28" s="480" t="s">
        <v>211</v>
      </c>
      <c r="G28" s="482" t="s">
        <v>243</v>
      </c>
      <c r="H28" s="483"/>
      <c r="I28" s="483"/>
      <c r="J28" s="483"/>
      <c r="K28" s="483"/>
      <c r="L28" s="483"/>
      <c r="M28" s="484"/>
      <c r="N28" s="467" t="s">
        <v>212</v>
      </c>
      <c r="O28" s="469" t="s">
        <v>213</v>
      </c>
      <c r="P28" s="471" t="s">
        <v>214</v>
      </c>
      <c r="Q28" s="471"/>
      <c r="R28" s="471"/>
      <c r="S28" s="471"/>
      <c r="T28" s="471"/>
      <c r="U28" s="471"/>
      <c r="V28" s="471"/>
    </row>
    <row r="29" spans="2:22" ht="14.25" thickBot="1" x14ac:dyDescent="0.2">
      <c r="B29" s="126"/>
      <c r="C29" s="468"/>
      <c r="D29" s="468"/>
      <c r="E29" s="468"/>
      <c r="F29" s="481"/>
      <c r="G29" s="485"/>
      <c r="H29" s="486"/>
      <c r="I29" s="486"/>
      <c r="J29" s="486"/>
      <c r="K29" s="486"/>
      <c r="L29" s="486"/>
      <c r="M29" s="487"/>
      <c r="N29" s="468"/>
      <c r="O29" s="470"/>
      <c r="P29" s="135" t="s">
        <v>215</v>
      </c>
      <c r="Q29" s="136" t="s">
        <v>188</v>
      </c>
      <c r="R29" s="136" t="s">
        <v>190</v>
      </c>
      <c r="S29" s="136" t="s">
        <v>192</v>
      </c>
      <c r="T29" s="136" t="s">
        <v>194</v>
      </c>
      <c r="U29" s="136" t="s">
        <v>196</v>
      </c>
      <c r="V29" s="136" t="s">
        <v>198</v>
      </c>
    </row>
    <row r="30" spans="2:22" ht="14.25" customHeight="1" x14ac:dyDescent="0.15">
      <c r="B30" s="126"/>
      <c r="C30" s="472" t="s">
        <v>216</v>
      </c>
      <c r="D30" s="475" t="s">
        <v>217</v>
      </c>
      <c r="E30" s="475"/>
      <c r="F30" s="196"/>
      <c r="G30" s="476" t="s">
        <v>218</v>
      </c>
      <c r="H30" s="477"/>
      <c r="I30" s="477"/>
      <c r="J30" s="477"/>
      <c r="K30" s="477"/>
      <c r="L30" s="477"/>
      <c r="M30" s="478"/>
      <c r="N30" s="197">
        <v>500</v>
      </c>
      <c r="O30" s="137">
        <v>3</v>
      </c>
      <c r="P30" s="203">
        <v>1</v>
      </c>
      <c r="Q30" s="203">
        <v>2</v>
      </c>
      <c r="R30" s="203"/>
      <c r="S30" s="203"/>
      <c r="T30" s="203"/>
      <c r="U30" s="203"/>
      <c r="V30" s="204"/>
    </row>
    <row r="31" spans="2:22" ht="14.25" customHeight="1" x14ac:dyDescent="0.15">
      <c r="B31" s="126"/>
      <c r="C31" s="473"/>
      <c r="D31" s="458" t="s">
        <v>219</v>
      </c>
      <c r="E31" s="458"/>
      <c r="F31" s="198"/>
      <c r="G31" s="459" t="s">
        <v>220</v>
      </c>
      <c r="H31" s="460"/>
      <c r="I31" s="460"/>
      <c r="J31" s="460"/>
      <c r="K31" s="460"/>
      <c r="L31" s="460"/>
      <c r="M31" s="461"/>
      <c r="N31" s="199">
        <v>600</v>
      </c>
      <c r="O31" s="138">
        <v>4</v>
      </c>
      <c r="P31" s="205">
        <v>1</v>
      </c>
      <c r="Q31" s="205"/>
      <c r="R31" s="205">
        <v>3</v>
      </c>
      <c r="S31" s="205"/>
      <c r="T31" s="205"/>
      <c r="U31" s="205"/>
      <c r="V31" s="206"/>
    </row>
    <row r="32" spans="2:22" ht="14.25" customHeight="1" x14ac:dyDescent="0.15">
      <c r="B32" s="126"/>
      <c r="C32" s="473"/>
      <c r="D32" s="458" t="s">
        <v>221</v>
      </c>
      <c r="E32" s="458"/>
      <c r="F32" s="198" t="s">
        <v>222</v>
      </c>
      <c r="G32" s="459" t="s">
        <v>223</v>
      </c>
      <c r="H32" s="460"/>
      <c r="I32" s="460"/>
      <c r="J32" s="460"/>
      <c r="K32" s="460"/>
      <c r="L32" s="460"/>
      <c r="M32" s="461"/>
      <c r="N32" s="199"/>
      <c r="O32" s="138">
        <v>5</v>
      </c>
      <c r="P32" s="205">
        <v>1</v>
      </c>
      <c r="Q32" s="205"/>
      <c r="R32" s="205"/>
      <c r="S32" s="205">
        <v>4</v>
      </c>
      <c r="T32" s="205"/>
      <c r="U32" s="205"/>
      <c r="V32" s="206"/>
    </row>
    <row r="33" spans="2:22" ht="14.25" customHeight="1" x14ac:dyDescent="0.15">
      <c r="B33" s="126"/>
      <c r="C33" s="473"/>
      <c r="D33" s="458" t="s">
        <v>221</v>
      </c>
      <c r="E33" s="458"/>
      <c r="F33" s="198" t="s">
        <v>224</v>
      </c>
      <c r="G33" s="459" t="s">
        <v>225</v>
      </c>
      <c r="H33" s="460"/>
      <c r="I33" s="460"/>
      <c r="J33" s="460"/>
      <c r="K33" s="460"/>
      <c r="L33" s="460"/>
      <c r="M33" s="461"/>
      <c r="N33" s="199"/>
      <c r="O33" s="138">
        <v>4</v>
      </c>
      <c r="P33" s="205">
        <v>1</v>
      </c>
      <c r="Q33" s="205"/>
      <c r="R33" s="205"/>
      <c r="S33" s="205"/>
      <c r="T33" s="205">
        <v>3</v>
      </c>
      <c r="U33" s="205"/>
      <c r="V33" s="206"/>
    </row>
    <row r="34" spans="2:22" ht="14.25" customHeight="1" x14ac:dyDescent="0.15">
      <c r="B34" s="126"/>
      <c r="C34" s="473"/>
      <c r="D34" s="458" t="s">
        <v>226</v>
      </c>
      <c r="E34" s="458"/>
      <c r="F34" s="198">
        <v>501</v>
      </c>
      <c r="G34" s="459" t="s">
        <v>227</v>
      </c>
      <c r="H34" s="460"/>
      <c r="I34" s="460"/>
      <c r="J34" s="460"/>
      <c r="K34" s="460"/>
      <c r="L34" s="460"/>
      <c r="M34" s="461"/>
      <c r="N34" s="199"/>
      <c r="O34" s="138">
        <v>4</v>
      </c>
      <c r="P34" s="205">
        <v>1</v>
      </c>
      <c r="Q34" s="205"/>
      <c r="R34" s="205"/>
      <c r="S34" s="205"/>
      <c r="T34" s="205"/>
      <c r="U34" s="205">
        <v>3</v>
      </c>
      <c r="V34" s="206"/>
    </row>
    <row r="35" spans="2:22" ht="14.25" customHeight="1" x14ac:dyDescent="0.15">
      <c r="B35" s="126"/>
      <c r="C35" s="473"/>
      <c r="D35" s="458" t="s">
        <v>226</v>
      </c>
      <c r="E35" s="458"/>
      <c r="F35" s="198">
        <v>601</v>
      </c>
      <c r="G35" s="459" t="s">
        <v>228</v>
      </c>
      <c r="H35" s="460"/>
      <c r="I35" s="460"/>
      <c r="J35" s="460"/>
      <c r="K35" s="460"/>
      <c r="L35" s="460"/>
      <c r="M35" s="461"/>
      <c r="N35" s="199"/>
      <c r="O35" s="138">
        <v>4</v>
      </c>
      <c r="P35" s="205">
        <v>1</v>
      </c>
      <c r="Q35" s="205"/>
      <c r="R35" s="205"/>
      <c r="S35" s="205"/>
      <c r="T35" s="205"/>
      <c r="U35" s="205"/>
      <c r="V35" s="206">
        <v>3</v>
      </c>
    </row>
    <row r="36" spans="2:22" ht="14.25" customHeight="1" x14ac:dyDescent="0.15">
      <c r="B36" s="126"/>
      <c r="C36" s="473"/>
      <c r="D36" s="458" t="s">
        <v>226</v>
      </c>
      <c r="E36" s="458"/>
      <c r="F36" s="198">
        <v>601</v>
      </c>
      <c r="G36" s="459" t="s">
        <v>229</v>
      </c>
      <c r="H36" s="460"/>
      <c r="I36" s="460"/>
      <c r="J36" s="460"/>
      <c r="K36" s="460"/>
      <c r="L36" s="460"/>
      <c r="M36" s="461"/>
      <c r="N36" s="200"/>
      <c r="O36" s="138">
        <v>1</v>
      </c>
      <c r="P36" s="207"/>
      <c r="Q36" s="207"/>
      <c r="R36" s="207"/>
      <c r="S36" s="207"/>
      <c r="T36" s="207"/>
      <c r="U36" s="207"/>
      <c r="V36" s="206">
        <v>1</v>
      </c>
    </row>
    <row r="37" spans="2:22" ht="14.25" customHeight="1" x14ac:dyDescent="0.15">
      <c r="B37" s="126"/>
      <c r="C37" s="474"/>
      <c r="D37" s="462"/>
      <c r="E37" s="462"/>
      <c r="F37" s="201"/>
      <c r="G37" s="463"/>
      <c r="H37" s="464"/>
      <c r="I37" s="464"/>
      <c r="J37" s="464"/>
      <c r="K37" s="464"/>
      <c r="L37" s="464"/>
      <c r="M37" s="465"/>
      <c r="N37" s="202"/>
      <c r="O37" s="139"/>
      <c r="P37" s="208"/>
      <c r="Q37" s="208"/>
      <c r="R37" s="208"/>
      <c r="S37" s="208"/>
      <c r="T37" s="208"/>
      <c r="U37" s="208"/>
      <c r="V37" s="209"/>
    </row>
    <row r="38" spans="2:22" ht="14.25" customHeight="1" x14ac:dyDescent="0.15">
      <c r="B38" s="126"/>
      <c r="C38" s="140"/>
      <c r="D38" s="141"/>
      <c r="E38" s="141"/>
      <c r="F38" s="142"/>
      <c r="G38" s="142"/>
      <c r="H38" s="142"/>
      <c r="I38" s="142"/>
      <c r="J38" s="142"/>
      <c r="K38" s="142"/>
      <c r="L38" s="142"/>
      <c r="M38" s="142"/>
      <c r="N38" s="143"/>
      <c r="O38" s="141"/>
      <c r="P38" s="141"/>
      <c r="Q38" s="141"/>
      <c r="R38" s="141"/>
      <c r="S38" s="141"/>
      <c r="T38" s="141"/>
      <c r="U38" s="141"/>
      <c r="V38" s="141"/>
    </row>
    <row r="39" spans="2:22" ht="14.25" customHeight="1" x14ac:dyDescent="0.15">
      <c r="B39" s="126"/>
      <c r="C39" s="140"/>
      <c r="D39" s="141"/>
      <c r="E39" s="141"/>
      <c r="F39" s="142"/>
      <c r="G39" s="142"/>
      <c r="H39" s="142"/>
      <c r="I39" s="466" t="s">
        <v>230</v>
      </c>
      <c r="J39" s="466"/>
      <c r="K39" s="466"/>
      <c r="L39" s="466"/>
      <c r="M39" s="466"/>
      <c r="N39" s="466"/>
      <c r="O39" s="466"/>
      <c r="P39" s="466"/>
      <c r="Q39" s="141"/>
      <c r="R39" s="141"/>
      <c r="S39" s="141"/>
      <c r="T39" s="141"/>
      <c r="U39" s="141"/>
      <c r="V39" s="141"/>
    </row>
    <row r="40" spans="2:22" ht="14.25" customHeight="1" x14ac:dyDescent="0.15">
      <c r="B40" s="126"/>
      <c r="C40" s="140"/>
      <c r="D40" s="141"/>
      <c r="E40" s="141"/>
      <c r="F40" s="142"/>
      <c r="G40" s="142"/>
      <c r="H40" s="142"/>
      <c r="I40" s="466"/>
      <c r="J40" s="466"/>
      <c r="K40" s="466"/>
      <c r="L40" s="466"/>
      <c r="M40" s="466"/>
      <c r="N40" s="466"/>
      <c r="O40" s="466"/>
      <c r="P40" s="466"/>
      <c r="Q40" s="141"/>
      <c r="R40" s="141"/>
      <c r="S40" s="141"/>
      <c r="T40" s="141"/>
      <c r="U40" s="141"/>
      <c r="V40" s="141"/>
    </row>
    <row r="41" spans="2:22" ht="14.25" customHeight="1" x14ac:dyDescent="0.15">
      <c r="B41" s="126"/>
      <c r="C41" s="140"/>
      <c r="D41" s="141"/>
      <c r="E41" s="141"/>
      <c r="F41" s="142"/>
      <c r="G41" s="142"/>
      <c r="H41" s="142"/>
      <c r="I41" s="142"/>
      <c r="J41" s="142"/>
      <c r="K41" s="142"/>
      <c r="L41" s="142"/>
      <c r="M41" s="142"/>
      <c r="N41" s="143"/>
      <c r="O41" s="141"/>
      <c r="P41" s="141"/>
      <c r="Q41" s="141"/>
      <c r="R41" s="141"/>
      <c r="S41" s="141"/>
      <c r="T41" s="141"/>
      <c r="U41" s="141"/>
      <c r="V41" s="141"/>
    </row>
    <row r="42" spans="2:22" ht="14.25" customHeight="1" x14ac:dyDescent="0.15">
      <c r="B42" s="126"/>
      <c r="C42" s="596" t="s">
        <v>311</v>
      </c>
      <c r="D42" s="454" t="s">
        <v>231</v>
      </c>
      <c r="E42" s="454"/>
      <c r="F42" s="210"/>
      <c r="G42" s="455" t="s">
        <v>232</v>
      </c>
      <c r="H42" s="456"/>
      <c r="I42" s="456"/>
      <c r="J42" s="456"/>
      <c r="K42" s="456"/>
      <c r="L42" s="456"/>
      <c r="M42" s="457"/>
      <c r="N42" s="211"/>
      <c r="O42" s="144">
        <v>3</v>
      </c>
      <c r="P42" s="214">
        <v>1</v>
      </c>
      <c r="Q42" s="214">
        <v>2</v>
      </c>
      <c r="R42" s="214"/>
      <c r="S42" s="214"/>
      <c r="T42" s="214"/>
      <c r="U42" s="214"/>
      <c r="V42" s="215"/>
    </row>
    <row r="43" spans="2:22" x14ac:dyDescent="0.15">
      <c r="B43" s="126"/>
      <c r="C43" s="597"/>
      <c r="D43" s="458" t="s">
        <v>233</v>
      </c>
      <c r="E43" s="458"/>
      <c r="F43" s="198"/>
      <c r="G43" s="459" t="s">
        <v>234</v>
      </c>
      <c r="H43" s="460"/>
      <c r="I43" s="460"/>
      <c r="J43" s="460"/>
      <c r="K43" s="460"/>
      <c r="L43" s="460"/>
      <c r="M43" s="461"/>
      <c r="N43" s="199"/>
      <c r="O43" s="138">
        <v>4</v>
      </c>
      <c r="P43" s="205">
        <v>1</v>
      </c>
      <c r="Q43" s="205"/>
      <c r="R43" s="205">
        <v>3</v>
      </c>
      <c r="S43" s="205"/>
      <c r="T43" s="205"/>
      <c r="U43" s="205"/>
      <c r="V43" s="206"/>
    </row>
    <row r="44" spans="2:22" x14ac:dyDescent="0.15">
      <c r="B44" s="126"/>
      <c r="C44" s="597"/>
      <c r="D44" s="458" t="s">
        <v>235</v>
      </c>
      <c r="E44" s="458"/>
      <c r="F44" s="198"/>
      <c r="G44" s="459" t="s">
        <v>236</v>
      </c>
      <c r="H44" s="460"/>
      <c r="I44" s="460"/>
      <c r="J44" s="460"/>
      <c r="K44" s="460"/>
      <c r="L44" s="460"/>
      <c r="M44" s="461"/>
      <c r="N44" s="199"/>
      <c r="O44" s="138">
        <v>8</v>
      </c>
      <c r="P44" s="205">
        <v>1</v>
      </c>
      <c r="Q44" s="205"/>
      <c r="R44" s="205"/>
      <c r="S44" s="205">
        <v>4</v>
      </c>
      <c r="T44" s="205">
        <v>3</v>
      </c>
      <c r="U44" s="205"/>
      <c r="V44" s="206"/>
    </row>
    <row r="45" spans="2:22" x14ac:dyDescent="0.15">
      <c r="B45" s="126"/>
      <c r="C45" s="597"/>
      <c r="D45" s="458" t="s">
        <v>237</v>
      </c>
      <c r="E45" s="458"/>
      <c r="F45" s="198"/>
      <c r="G45" s="459" t="s">
        <v>238</v>
      </c>
      <c r="H45" s="460"/>
      <c r="I45" s="460"/>
      <c r="J45" s="460"/>
      <c r="K45" s="460"/>
      <c r="L45" s="460"/>
      <c r="M45" s="461"/>
      <c r="N45" s="199"/>
      <c r="O45" s="138">
        <v>8</v>
      </c>
      <c r="P45" s="205">
        <v>1</v>
      </c>
      <c r="Q45" s="205"/>
      <c r="R45" s="205"/>
      <c r="S45" s="205">
        <v>4</v>
      </c>
      <c r="T45" s="205">
        <v>3</v>
      </c>
      <c r="U45" s="205"/>
      <c r="V45" s="206"/>
    </row>
    <row r="46" spans="2:22" x14ac:dyDescent="0.15">
      <c r="B46" s="126"/>
      <c r="C46" s="597"/>
      <c r="D46" s="458" t="s">
        <v>219</v>
      </c>
      <c r="E46" s="458"/>
      <c r="F46" s="198"/>
      <c r="G46" s="459" t="s">
        <v>239</v>
      </c>
      <c r="H46" s="460"/>
      <c r="I46" s="460"/>
      <c r="J46" s="460"/>
      <c r="K46" s="460"/>
      <c r="L46" s="460"/>
      <c r="M46" s="461"/>
      <c r="N46" s="199"/>
      <c r="O46" s="138">
        <v>4</v>
      </c>
      <c r="P46" s="205">
        <v>1</v>
      </c>
      <c r="Q46" s="205"/>
      <c r="R46" s="205"/>
      <c r="S46" s="205"/>
      <c r="T46" s="205"/>
      <c r="U46" s="205">
        <v>3</v>
      </c>
      <c r="V46" s="206"/>
    </row>
    <row r="47" spans="2:22" x14ac:dyDescent="0.15">
      <c r="B47" s="126"/>
      <c r="C47" s="597"/>
      <c r="D47" s="458" t="s">
        <v>240</v>
      </c>
      <c r="E47" s="458"/>
      <c r="F47" s="198"/>
      <c r="G47" s="459" t="s">
        <v>241</v>
      </c>
      <c r="H47" s="460"/>
      <c r="I47" s="460"/>
      <c r="J47" s="460"/>
      <c r="K47" s="460"/>
      <c r="L47" s="460"/>
      <c r="M47" s="461"/>
      <c r="N47" s="199"/>
      <c r="O47" s="138">
        <v>5</v>
      </c>
      <c r="P47" s="205">
        <v>1</v>
      </c>
      <c r="Q47" s="205"/>
      <c r="R47" s="205"/>
      <c r="S47" s="205"/>
      <c r="T47" s="205"/>
      <c r="U47" s="205"/>
      <c r="V47" s="206">
        <v>4</v>
      </c>
    </row>
    <row r="48" spans="2:22" x14ac:dyDescent="0.15">
      <c r="B48" s="126"/>
      <c r="C48" s="597"/>
      <c r="D48" s="451"/>
      <c r="E48" s="451"/>
      <c r="F48" s="212"/>
      <c r="G48" s="452"/>
      <c r="H48" s="452"/>
      <c r="I48" s="452"/>
      <c r="J48" s="452"/>
      <c r="K48" s="452"/>
      <c r="L48" s="452"/>
      <c r="M48" s="453"/>
      <c r="N48" s="213"/>
      <c r="O48" s="132"/>
      <c r="P48" s="195"/>
      <c r="Q48" s="195"/>
      <c r="R48" s="195"/>
      <c r="S48" s="195"/>
      <c r="T48" s="195"/>
      <c r="U48" s="195"/>
      <c r="V48" s="216"/>
    </row>
    <row r="49" spans="2:23" x14ac:dyDescent="0.15">
      <c r="B49" s="126"/>
      <c r="C49" s="597"/>
      <c r="D49" s="451"/>
      <c r="E49" s="451"/>
      <c r="F49" s="212"/>
      <c r="G49" s="452"/>
      <c r="H49" s="452"/>
      <c r="I49" s="452"/>
      <c r="J49" s="452"/>
      <c r="K49" s="452"/>
      <c r="L49" s="452"/>
      <c r="M49" s="453"/>
      <c r="N49" s="213"/>
      <c r="O49" s="132"/>
      <c r="P49" s="195"/>
      <c r="Q49" s="195"/>
      <c r="R49" s="195"/>
      <c r="S49" s="195"/>
      <c r="T49" s="195"/>
      <c r="U49" s="195"/>
      <c r="V49" s="216"/>
    </row>
    <row r="50" spans="2:23" x14ac:dyDescent="0.15">
      <c r="B50" s="126"/>
      <c r="C50" s="597"/>
      <c r="D50" s="451"/>
      <c r="E50" s="451"/>
      <c r="F50" s="212"/>
      <c r="G50" s="452"/>
      <c r="H50" s="452"/>
      <c r="I50" s="452"/>
      <c r="J50" s="452"/>
      <c r="K50" s="452"/>
      <c r="L50" s="452"/>
      <c r="M50" s="453"/>
      <c r="N50" s="213"/>
      <c r="O50" s="132"/>
      <c r="P50" s="195"/>
      <c r="Q50" s="195"/>
      <c r="R50" s="195"/>
      <c r="S50" s="195"/>
      <c r="T50" s="195"/>
      <c r="U50" s="195"/>
      <c r="V50" s="216"/>
    </row>
    <row r="51" spans="2:23" x14ac:dyDescent="0.15">
      <c r="B51" s="126"/>
      <c r="C51" s="597"/>
      <c r="D51" s="598"/>
      <c r="E51" s="598"/>
      <c r="F51" s="599"/>
      <c r="G51" s="600"/>
      <c r="H51" s="600"/>
      <c r="I51" s="600"/>
      <c r="J51" s="600"/>
      <c r="K51" s="600"/>
      <c r="L51" s="600"/>
      <c r="M51" s="601"/>
      <c r="N51" s="602"/>
      <c r="O51" s="603"/>
      <c r="P51" s="604"/>
      <c r="Q51" s="604"/>
      <c r="R51" s="604"/>
      <c r="S51" s="604"/>
      <c r="T51" s="604"/>
      <c r="U51" s="604"/>
      <c r="V51" s="605"/>
    </row>
    <row r="52" spans="2:23" x14ac:dyDescent="0.15">
      <c r="B52" s="126"/>
      <c r="C52" s="606"/>
      <c r="D52" s="607"/>
      <c r="E52" s="607"/>
      <c r="F52" s="608"/>
      <c r="G52" s="609"/>
      <c r="H52" s="609"/>
      <c r="I52" s="609"/>
      <c r="J52" s="609"/>
      <c r="K52" s="609"/>
      <c r="L52" s="609"/>
      <c r="M52" s="609"/>
      <c r="N52" s="610"/>
      <c r="O52" s="611"/>
      <c r="P52" s="612"/>
      <c r="Q52" s="612"/>
      <c r="R52" s="612"/>
      <c r="S52" s="612"/>
      <c r="T52" s="612"/>
      <c r="U52" s="612"/>
      <c r="V52" s="612"/>
      <c r="W52" s="613"/>
    </row>
    <row r="53" spans="2:23" x14ac:dyDescent="0.15">
      <c r="B53" s="126"/>
      <c r="C53" s="614"/>
      <c r="D53" s="615"/>
      <c r="E53" s="615"/>
      <c r="F53" s="616"/>
      <c r="G53" s="617"/>
      <c r="H53" s="617"/>
      <c r="I53" s="617"/>
      <c r="J53" s="617"/>
      <c r="K53" s="617"/>
      <c r="L53" s="617"/>
      <c r="M53" s="617"/>
      <c r="N53" s="618"/>
      <c r="O53" s="619"/>
      <c r="P53" s="620"/>
      <c r="Q53" s="620"/>
      <c r="R53" s="620"/>
      <c r="S53" s="620"/>
      <c r="T53" s="620"/>
      <c r="U53" s="620"/>
      <c r="V53" s="620"/>
      <c r="W53" s="621"/>
    </row>
    <row r="54" spans="2:23" x14ac:dyDescent="0.15">
      <c r="B54" s="126"/>
      <c r="C54" s="614"/>
      <c r="D54" s="615"/>
      <c r="E54" s="615"/>
      <c r="F54" s="616"/>
      <c r="G54" s="617"/>
      <c r="H54" s="617"/>
      <c r="I54" s="617"/>
      <c r="J54" s="617"/>
      <c r="K54" s="617"/>
      <c r="L54" s="617"/>
      <c r="M54" s="617"/>
      <c r="N54" s="618"/>
      <c r="O54" s="619"/>
      <c r="P54" s="620"/>
      <c r="Q54" s="620"/>
      <c r="R54" s="620"/>
      <c r="S54" s="620"/>
      <c r="T54" s="620"/>
      <c r="U54" s="620"/>
      <c r="V54" s="620"/>
      <c r="W54" s="621"/>
    </row>
    <row r="55" spans="2:23" x14ac:dyDescent="0.15">
      <c r="B55" s="126"/>
      <c r="C55" s="614"/>
      <c r="D55" s="615"/>
      <c r="E55" s="615"/>
      <c r="F55" s="616"/>
      <c r="G55" s="617"/>
      <c r="H55" s="617"/>
      <c r="I55" s="617"/>
      <c r="J55" s="617"/>
      <c r="K55" s="617"/>
      <c r="L55" s="617"/>
      <c r="M55" s="617"/>
      <c r="N55" s="618"/>
      <c r="O55" s="619"/>
      <c r="P55" s="620"/>
      <c r="Q55" s="620"/>
      <c r="R55" s="620"/>
      <c r="S55" s="620"/>
      <c r="T55" s="620"/>
      <c r="U55" s="620"/>
      <c r="V55" s="620"/>
      <c r="W55" s="621"/>
    </row>
    <row r="56" spans="2:23" x14ac:dyDescent="0.1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</row>
    <row r="57" spans="2:23" x14ac:dyDescent="0.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</row>
    <row r="58" spans="2:23" x14ac:dyDescent="0.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</row>
    <row r="59" spans="2:23" x14ac:dyDescent="0.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</row>
    <row r="60" spans="2:23" x14ac:dyDescent="0.1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</row>
    <row r="61" spans="2:23" x14ac:dyDescent="0.1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</row>
    <row r="62" spans="2:23" x14ac:dyDescent="0.1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</row>
    <row r="63" spans="2:23" x14ac:dyDescent="0.1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</row>
  </sheetData>
  <sheetProtection password="CEFD" sheet="1" objects="1" scenarios="1"/>
  <mergeCells count="77">
    <mergeCell ref="C42:C51"/>
    <mergeCell ref="C2:D2"/>
    <mergeCell ref="C4:V4"/>
    <mergeCell ref="C6:E6"/>
    <mergeCell ref="F6:K6"/>
    <mergeCell ref="C7:E7"/>
    <mergeCell ref="F7:K7"/>
    <mergeCell ref="L7:N7"/>
    <mergeCell ref="O7:V7"/>
    <mergeCell ref="L6:N6"/>
    <mergeCell ref="O6:V6"/>
    <mergeCell ref="O3:V3"/>
    <mergeCell ref="O2:V2"/>
    <mergeCell ref="C9:E10"/>
    <mergeCell ref="F9:M9"/>
    <mergeCell ref="C11:C16"/>
    <mergeCell ref="C18:E20"/>
    <mergeCell ref="F18:R18"/>
    <mergeCell ref="F19:I19"/>
    <mergeCell ref="J19:K19"/>
    <mergeCell ref="L19:L20"/>
    <mergeCell ref="M19:O19"/>
    <mergeCell ref="P19:R19"/>
    <mergeCell ref="C21:C26"/>
    <mergeCell ref="C28:C29"/>
    <mergeCell ref="D28:E29"/>
    <mergeCell ref="F28:F29"/>
    <mergeCell ref="G28:M29"/>
    <mergeCell ref="N28:N29"/>
    <mergeCell ref="O28:O29"/>
    <mergeCell ref="P28:V28"/>
    <mergeCell ref="C30:C37"/>
    <mergeCell ref="D30:E30"/>
    <mergeCell ref="G30:M30"/>
    <mergeCell ref="D31:E31"/>
    <mergeCell ref="G31:M31"/>
    <mergeCell ref="D32:E32"/>
    <mergeCell ref="G32:M32"/>
    <mergeCell ref="D33:E33"/>
    <mergeCell ref="G33:M33"/>
    <mergeCell ref="D34:E34"/>
    <mergeCell ref="G34:M34"/>
    <mergeCell ref="D35:E35"/>
    <mergeCell ref="G35:M35"/>
    <mergeCell ref="D36:E36"/>
    <mergeCell ref="G36:M36"/>
    <mergeCell ref="D37:E37"/>
    <mergeCell ref="G37:M37"/>
    <mergeCell ref="I39:P40"/>
    <mergeCell ref="D42:E42"/>
    <mergeCell ref="G42:M42"/>
    <mergeCell ref="D43:E43"/>
    <mergeCell ref="G43:M43"/>
    <mergeCell ref="D44:E44"/>
    <mergeCell ref="G44:M44"/>
    <mergeCell ref="D45:E45"/>
    <mergeCell ref="G45:M45"/>
    <mergeCell ref="D46:E46"/>
    <mergeCell ref="G46:M46"/>
    <mergeCell ref="D47:E47"/>
    <mergeCell ref="G47:M47"/>
    <mergeCell ref="D55:E55"/>
    <mergeCell ref="G55:M55"/>
    <mergeCell ref="D51:E51"/>
    <mergeCell ref="G51:M51"/>
    <mergeCell ref="D52:E52"/>
    <mergeCell ref="G52:M52"/>
    <mergeCell ref="D53:E53"/>
    <mergeCell ref="G53:M53"/>
    <mergeCell ref="D54:E54"/>
    <mergeCell ref="G54:M54"/>
    <mergeCell ref="D48:E48"/>
    <mergeCell ref="G48:M48"/>
    <mergeCell ref="D49:E49"/>
    <mergeCell ref="G49:M49"/>
    <mergeCell ref="D50:E50"/>
    <mergeCell ref="G50:M50"/>
  </mergeCells>
  <phoneticPr fontId="2"/>
  <pageMargins left="0.19685039370078741" right="0.19685039370078741" top="0.39370078740157483" bottom="0.15748031496062992" header="0.31496062992125984" footer="0.35433070866141736"/>
  <pageSetup paperSize="9" scale="89" orientation="portrait" horizontalDpi="300" r:id="rId1"/>
  <headerFooter alignWithMargins="0"/>
  <colBreaks count="1" manualBreakCount="1">
    <brk id="23" min="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163"/>
  <sheetViews>
    <sheetView showZeros="0" view="pageBreakPreview" zoomScaleNormal="100" zoomScaleSheetLayoutView="100" workbookViewId="0">
      <selection activeCell="E26" sqref="E26:L27"/>
    </sheetView>
  </sheetViews>
  <sheetFormatPr defaultColWidth="9" defaultRowHeight="13.5" x14ac:dyDescent="0.15"/>
  <cols>
    <col min="1" max="1" width="4.375" style="147" customWidth="1"/>
    <col min="2" max="2" width="5.625" style="147" customWidth="1"/>
    <col min="3" max="3" width="4.125" style="147" customWidth="1"/>
    <col min="4" max="4" width="6.625" style="147" customWidth="1"/>
    <col min="5" max="21" width="4.625" style="147" customWidth="1"/>
    <col min="22" max="22" width="5" style="147" customWidth="1"/>
    <col min="23" max="16384" width="9" style="147"/>
  </cols>
  <sheetData>
    <row r="1" spans="1:21" x14ac:dyDescent="0.15">
      <c r="A1" s="145" t="s">
        <v>242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7.25" x14ac:dyDescent="0.15">
      <c r="A2" s="579" t="s">
        <v>263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</row>
    <row r="3" spans="1:21" x14ac:dyDescent="0.1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18" customHeight="1" x14ac:dyDescent="0.15">
      <c r="A4" s="580" t="s">
        <v>174</v>
      </c>
      <c r="B4" s="581"/>
      <c r="C4" s="582"/>
      <c r="D4" s="583"/>
      <c r="E4" s="584"/>
      <c r="F4" s="584"/>
      <c r="G4" s="584"/>
      <c r="H4" s="584"/>
      <c r="I4" s="585"/>
      <c r="J4" s="586" t="s">
        <v>176</v>
      </c>
      <c r="K4" s="587"/>
      <c r="L4" s="588"/>
      <c r="M4" s="589"/>
      <c r="N4" s="590"/>
      <c r="O4" s="590"/>
      <c r="P4" s="590"/>
      <c r="Q4" s="590"/>
      <c r="R4" s="590"/>
      <c r="S4" s="590"/>
      <c r="T4" s="590"/>
      <c r="U4" s="591"/>
    </row>
    <row r="5" spans="1:21" ht="18" customHeight="1" x14ac:dyDescent="0.15">
      <c r="A5" s="580" t="s">
        <v>173</v>
      </c>
      <c r="B5" s="581"/>
      <c r="C5" s="582"/>
      <c r="D5" s="583"/>
      <c r="E5" s="584"/>
      <c r="F5" s="584"/>
      <c r="G5" s="584"/>
      <c r="H5" s="584"/>
      <c r="I5" s="585"/>
      <c r="J5" s="586" t="s">
        <v>177</v>
      </c>
      <c r="K5" s="587"/>
      <c r="L5" s="588"/>
      <c r="M5" s="589"/>
      <c r="N5" s="590"/>
      <c r="O5" s="590"/>
      <c r="P5" s="590"/>
      <c r="Q5" s="590"/>
      <c r="R5" s="590"/>
      <c r="S5" s="590"/>
      <c r="T5" s="590"/>
      <c r="U5" s="591"/>
    </row>
    <row r="6" spans="1:21" x14ac:dyDescent="0.1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1:21" x14ac:dyDescent="0.15">
      <c r="A7" s="557" t="s">
        <v>262</v>
      </c>
      <c r="B7" s="558"/>
      <c r="C7" s="558"/>
      <c r="D7" s="559"/>
      <c r="E7" s="566" t="s">
        <v>178</v>
      </c>
      <c r="F7" s="567"/>
      <c r="G7" s="567"/>
      <c r="H7" s="567"/>
      <c r="I7" s="567"/>
      <c r="J7" s="567"/>
      <c r="K7" s="567"/>
      <c r="L7" s="568"/>
      <c r="M7" s="146"/>
      <c r="N7" s="146"/>
      <c r="O7" s="146"/>
      <c r="P7" s="146"/>
      <c r="Q7" s="146"/>
      <c r="R7" s="146"/>
      <c r="S7" s="146"/>
      <c r="T7" s="146"/>
      <c r="U7" s="146"/>
    </row>
    <row r="8" spans="1:21" x14ac:dyDescent="0.15">
      <c r="A8" s="563"/>
      <c r="B8" s="564"/>
      <c r="C8" s="564"/>
      <c r="D8" s="565"/>
      <c r="E8" s="148" t="s">
        <v>179</v>
      </c>
      <c r="F8" s="148" t="s">
        <v>180</v>
      </c>
      <c r="G8" s="148" t="s">
        <v>181</v>
      </c>
      <c r="H8" s="148" t="s">
        <v>182</v>
      </c>
      <c r="I8" s="148" t="s">
        <v>183</v>
      </c>
      <c r="J8" s="148" t="s">
        <v>184</v>
      </c>
      <c r="K8" s="148" t="s">
        <v>185</v>
      </c>
      <c r="L8" s="148" t="s">
        <v>186</v>
      </c>
      <c r="M8" s="146"/>
      <c r="N8" s="146"/>
      <c r="O8" s="146"/>
      <c r="P8" s="146"/>
      <c r="Q8" s="146"/>
      <c r="R8" s="146"/>
      <c r="S8" s="146"/>
      <c r="T8" s="146"/>
      <c r="U8" s="146"/>
    </row>
    <row r="9" spans="1:21" ht="15" customHeight="1" x14ac:dyDescent="0.15">
      <c r="A9" s="550" t="s">
        <v>187</v>
      </c>
      <c r="B9" s="149" t="s">
        <v>188</v>
      </c>
      <c r="C9" s="555">
        <f t="shared" ref="C9:C14" si="0">SUM(E9:L9)</f>
        <v>0</v>
      </c>
      <c r="D9" s="556"/>
      <c r="E9" s="178"/>
      <c r="F9" s="178"/>
      <c r="G9" s="178"/>
      <c r="H9" s="178"/>
      <c r="I9" s="178"/>
      <c r="J9" s="178"/>
      <c r="K9" s="178"/>
      <c r="L9" s="179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5" customHeight="1" x14ac:dyDescent="0.15">
      <c r="A10" s="550"/>
      <c r="B10" s="149" t="s">
        <v>190</v>
      </c>
      <c r="C10" s="555">
        <f t="shared" si="0"/>
        <v>0</v>
      </c>
      <c r="D10" s="556"/>
      <c r="E10" s="178"/>
      <c r="F10" s="178"/>
      <c r="G10" s="178"/>
      <c r="H10" s="178"/>
      <c r="I10" s="178"/>
      <c r="J10" s="178"/>
      <c r="K10" s="178"/>
      <c r="L10" s="179"/>
      <c r="M10" s="146"/>
      <c r="N10" s="146"/>
      <c r="O10" s="146"/>
      <c r="P10" s="146"/>
      <c r="Q10" s="146"/>
      <c r="R10" s="146"/>
      <c r="S10" s="146"/>
      <c r="T10" s="146"/>
      <c r="U10" s="146"/>
    </row>
    <row r="11" spans="1:21" ht="15" customHeight="1" x14ac:dyDescent="0.15">
      <c r="A11" s="550"/>
      <c r="B11" s="149" t="s">
        <v>192</v>
      </c>
      <c r="C11" s="555">
        <f t="shared" si="0"/>
        <v>0</v>
      </c>
      <c r="D11" s="556"/>
      <c r="E11" s="178"/>
      <c r="F11" s="178"/>
      <c r="G11" s="178"/>
      <c r="H11" s="178"/>
      <c r="I11" s="178"/>
      <c r="J11" s="178"/>
      <c r="K11" s="178"/>
      <c r="L11" s="179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1" ht="15" customHeight="1" x14ac:dyDescent="0.15">
      <c r="A12" s="550"/>
      <c r="B12" s="149" t="s">
        <v>194</v>
      </c>
      <c r="C12" s="555">
        <f t="shared" si="0"/>
        <v>0</v>
      </c>
      <c r="D12" s="556"/>
      <c r="E12" s="178"/>
      <c r="F12" s="178"/>
      <c r="G12" s="178"/>
      <c r="H12" s="178"/>
      <c r="I12" s="178"/>
      <c r="J12" s="178"/>
      <c r="K12" s="178"/>
      <c r="L12" s="179"/>
      <c r="M12" s="146"/>
      <c r="N12" s="146"/>
      <c r="O12" s="146"/>
      <c r="P12" s="146"/>
      <c r="Q12" s="146"/>
      <c r="R12" s="146"/>
      <c r="S12" s="146"/>
      <c r="T12" s="146"/>
      <c r="U12" s="146"/>
    </row>
    <row r="13" spans="1:21" ht="15" customHeight="1" x14ac:dyDescent="0.15">
      <c r="A13" s="550"/>
      <c r="B13" s="149" t="s">
        <v>196</v>
      </c>
      <c r="C13" s="555">
        <f t="shared" si="0"/>
        <v>0</v>
      </c>
      <c r="D13" s="556"/>
      <c r="E13" s="178"/>
      <c r="F13" s="178"/>
      <c r="G13" s="178"/>
      <c r="H13" s="178"/>
      <c r="I13" s="178"/>
      <c r="J13" s="178"/>
      <c r="K13" s="178"/>
      <c r="L13" s="179"/>
      <c r="M13" s="146"/>
      <c r="N13" s="146"/>
      <c r="O13" s="146"/>
      <c r="P13" s="146"/>
      <c r="Q13" s="146"/>
      <c r="R13" s="146"/>
      <c r="S13" s="146"/>
      <c r="T13" s="146"/>
      <c r="U13" s="146"/>
    </row>
    <row r="14" spans="1:21" ht="15" customHeight="1" x14ac:dyDescent="0.15">
      <c r="A14" s="550"/>
      <c r="B14" s="149" t="s">
        <v>198</v>
      </c>
      <c r="C14" s="555">
        <f t="shared" si="0"/>
        <v>0</v>
      </c>
      <c r="D14" s="556"/>
      <c r="E14" s="178"/>
      <c r="F14" s="178"/>
      <c r="G14" s="178"/>
      <c r="H14" s="178"/>
      <c r="I14" s="178"/>
      <c r="J14" s="178"/>
      <c r="K14" s="178"/>
      <c r="L14" s="179"/>
      <c r="M14" s="146"/>
      <c r="N14" s="146"/>
      <c r="O14" s="146"/>
      <c r="P14" s="146"/>
      <c r="Q14" s="146"/>
      <c r="R14" s="146"/>
      <c r="S14" s="146"/>
      <c r="T14" s="146"/>
      <c r="U14" s="146"/>
    </row>
    <row r="15" spans="1:21" x14ac:dyDescent="0.1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1" x14ac:dyDescent="0.15">
      <c r="A16" s="557" t="s">
        <v>262</v>
      </c>
      <c r="B16" s="558"/>
      <c r="C16" s="558"/>
      <c r="D16" s="559"/>
      <c r="E16" s="566" t="s">
        <v>145</v>
      </c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8"/>
      <c r="R16" s="146"/>
      <c r="S16" s="146"/>
      <c r="T16" s="146"/>
      <c r="U16" s="146"/>
    </row>
    <row r="17" spans="1:21" x14ac:dyDescent="0.15">
      <c r="A17" s="560"/>
      <c r="B17" s="561"/>
      <c r="C17" s="561"/>
      <c r="D17" s="562"/>
      <c r="E17" s="569" t="s">
        <v>199</v>
      </c>
      <c r="F17" s="570"/>
      <c r="G17" s="570"/>
      <c r="H17" s="571"/>
      <c r="I17" s="569" t="s">
        <v>200</v>
      </c>
      <c r="J17" s="572"/>
      <c r="K17" s="573" t="s">
        <v>201</v>
      </c>
      <c r="L17" s="575" t="s">
        <v>180</v>
      </c>
      <c r="M17" s="576"/>
      <c r="N17" s="577"/>
      <c r="O17" s="578" t="s">
        <v>183</v>
      </c>
      <c r="P17" s="576"/>
      <c r="Q17" s="577"/>
      <c r="R17" s="146"/>
      <c r="S17" s="146"/>
      <c r="T17" s="146"/>
      <c r="U17" s="146"/>
    </row>
    <row r="18" spans="1:21" x14ac:dyDescent="0.15">
      <c r="A18" s="563"/>
      <c r="B18" s="564"/>
      <c r="C18" s="564"/>
      <c r="D18" s="565"/>
      <c r="E18" s="148" t="s">
        <v>202</v>
      </c>
      <c r="F18" s="148" t="s">
        <v>203</v>
      </c>
      <c r="G18" s="148" t="s">
        <v>204</v>
      </c>
      <c r="H18" s="148" t="s">
        <v>205</v>
      </c>
      <c r="I18" s="150" t="s">
        <v>206</v>
      </c>
      <c r="J18" s="150" t="s">
        <v>207</v>
      </c>
      <c r="K18" s="574"/>
      <c r="L18" s="151" t="s">
        <v>206</v>
      </c>
      <c r="M18" s="151" t="s">
        <v>207</v>
      </c>
      <c r="N18" s="152" t="s">
        <v>208</v>
      </c>
      <c r="O18" s="151" t="s">
        <v>206</v>
      </c>
      <c r="P18" s="151" t="s">
        <v>207</v>
      </c>
      <c r="Q18" s="152" t="s">
        <v>208</v>
      </c>
      <c r="R18" s="146"/>
      <c r="S18" s="146"/>
      <c r="T18" s="146"/>
      <c r="U18" s="146"/>
    </row>
    <row r="19" spans="1:21" x14ac:dyDescent="0.15">
      <c r="A19" s="550" t="s">
        <v>187</v>
      </c>
      <c r="B19" s="149" t="s">
        <v>188</v>
      </c>
      <c r="C19" s="551">
        <f t="shared" ref="C19:C24" si="1">SUM(E19:Q19)</f>
        <v>0</v>
      </c>
      <c r="D19" s="552"/>
      <c r="E19" s="226"/>
      <c r="F19" s="180"/>
      <c r="G19" s="180"/>
      <c r="H19" s="180"/>
      <c r="I19" s="180"/>
      <c r="J19" s="180"/>
      <c r="K19" s="180"/>
      <c r="L19" s="180"/>
      <c r="M19" s="180"/>
      <c r="N19" s="181"/>
      <c r="O19" s="180"/>
      <c r="P19" s="180"/>
      <c r="Q19" s="181"/>
      <c r="R19" s="146"/>
      <c r="S19" s="146"/>
      <c r="T19" s="146"/>
      <c r="U19" s="146"/>
    </row>
    <row r="20" spans="1:21" x14ac:dyDescent="0.15">
      <c r="A20" s="550"/>
      <c r="B20" s="149" t="s">
        <v>190</v>
      </c>
      <c r="C20" s="551">
        <f t="shared" si="1"/>
        <v>0</v>
      </c>
      <c r="D20" s="552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80"/>
      <c r="P20" s="180"/>
      <c r="Q20" s="181"/>
      <c r="R20" s="146"/>
      <c r="S20" s="146"/>
      <c r="T20" s="146"/>
      <c r="U20" s="146"/>
    </row>
    <row r="21" spans="1:21" x14ac:dyDescent="0.15">
      <c r="A21" s="550"/>
      <c r="B21" s="149" t="s">
        <v>192</v>
      </c>
      <c r="C21" s="551">
        <f t="shared" si="1"/>
        <v>0</v>
      </c>
      <c r="D21" s="552"/>
      <c r="E21" s="180"/>
      <c r="F21" s="180"/>
      <c r="G21" s="180"/>
      <c r="H21" s="180"/>
      <c r="I21" s="180"/>
      <c r="J21" s="180"/>
      <c r="K21" s="180"/>
      <c r="L21" s="180"/>
      <c r="M21" s="180"/>
      <c r="N21" s="181"/>
      <c r="O21" s="180"/>
      <c r="P21" s="180"/>
      <c r="Q21" s="181"/>
      <c r="R21" s="146"/>
      <c r="S21" s="146"/>
      <c r="T21" s="146"/>
      <c r="U21" s="146"/>
    </row>
    <row r="22" spans="1:21" x14ac:dyDescent="0.15">
      <c r="A22" s="550"/>
      <c r="B22" s="149" t="s">
        <v>194</v>
      </c>
      <c r="C22" s="551">
        <f t="shared" si="1"/>
        <v>0</v>
      </c>
      <c r="D22" s="552"/>
      <c r="E22" s="180"/>
      <c r="F22" s="180"/>
      <c r="G22" s="180"/>
      <c r="H22" s="180"/>
      <c r="I22" s="180"/>
      <c r="J22" s="180"/>
      <c r="K22" s="180"/>
      <c r="L22" s="180"/>
      <c r="M22" s="180"/>
      <c r="N22" s="181"/>
      <c r="O22" s="180"/>
      <c r="P22" s="180"/>
      <c r="Q22" s="181"/>
      <c r="R22" s="146"/>
      <c r="S22" s="146"/>
      <c r="T22" s="146"/>
      <c r="U22" s="146"/>
    </row>
    <row r="23" spans="1:21" x14ac:dyDescent="0.15">
      <c r="A23" s="550"/>
      <c r="B23" s="149" t="s">
        <v>196</v>
      </c>
      <c r="C23" s="551">
        <f t="shared" si="1"/>
        <v>0</v>
      </c>
      <c r="D23" s="552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0"/>
      <c r="P23" s="180"/>
      <c r="Q23" s="181"/>
      <c r="R23" s="146"/>
      <c r="S23" s="146"/>
      <c r="T23" s="146"/>
      <c r="U23" s="146"/>
    </row>
    <row r="24" spans="1:21" x14ac:dyDescent="0.15">
      <c r="A24" s="550"/>
      <c r="B24" s="149" t="s">
        <v>198</v>
      </c>
      <c r="C24" s="551">
        <f t="shared" si="1"/>
        <v>0</v>
      </c>
      <c r="D24" s="552"/>
      <c r="E24" s="180"/>
      <c r="F24" s="180"/>
      <c r="G24" s="180"/>
      <c r="H24" s="180"/>
      <c r="I24" s="180"/>
      <c r="J24" s="180"/>
      <c r="K24" s="180"/>
      <c r="L24" s="180"/>
      <c r="M24" s="180"/>
      <c r="N24" s="181"/>
      <c r="O24" s="180"/>
      <c r="P24" s="180"/>
      <c r="Q24" s="181"/>
      <c r="R24" s="146"/>
      <c r="S24" s="146"/>
      <c r="T24" s="146"/>
      <c r="U24" s="146"/>
    </row>
    <row r="25" spans="1:21" ht="14.25" thickBot="1" x14ac:dyDescent="0.2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x14ac:dyDescent="0.15">
      <c r="A26" s="538" t="s">
        <v>209</v>
      </c>
      <c r="B26" s="538" t="s">
        <v>210</v>
      </c>
      <c r="C26" s="538"/>
      <c r="D26" s="553" t="s">
        <v>211</v>
      </c>
      <c r="E26" s="538" t="s">
        <v>243</v>
      </c>
      <c r="F26" s="538"/>
      <c r="G26" s="538"/>
      <c r="H26" s="538"/>
      <c r="I26" s="538"/>
      <c r="J26" s="538"/>
      <c r="K26" s="538"/>
      <c r="L26" s="538"/>
      <c r="M26" s="538" t="s">
        <v>212</v>
      </c>
      <c r="N26" s="548" t="s">
        <v>213</v>
      </c>
      <c r="O26" s="547" t="s">
        <v>214</v>
      </c>
      <c r="P26" s="547"/>
      <c r="Q26" s="547"/>
      <c r="R26" s="547"/>
      <c r="S26" s="547"/>
      <c r="T26" s="547"/>
      <c r="U26" s="547"/>
    </row>
    <row r="27" spans="1:21" ht="14.25" thickBot="1" x14ac:dyDescent="0.2">
      <c r="A27" s="539"/>
      <c r="B27" s="539"/>
      <c r="C27" s="539"/>
      <c r="D27" s="554"/>
      <c r="E27" s="539"/>
      <c r="F27" s="539"/>
      <c r="G27" s="539"/>
      <c r="H27" s="539"/>
      <c r="I27" s="539"/>
      <c r="J27" s="539"/>
      <c r="K27" s="539"/>
      <c r="L27" s="539"/>
      <c r="M27" s="539"/>
      <c r="N27" s="549"/>
      <c r="O27" s="154" t="s">
        <v>215</v>
      </c>
      <c r="P27" s="155" t="s">
        <v>188</v>
      </c>
      <c r="Q27" s="155" t="s">
        <v>190</v>
      </c>
      <c r="R27" s="155" t="s">
        <v>192</v>
      </c>
      <c r="S27" s="155" t="s">
        <v>194</v>
      </c>
      <c r="T27" s="155" t="s">
        <v>196</v>
      </c>
      <c r="U27" s="155" t="s">
        <v>198</v>
      </c>
    </row>
    <row r="28" spans="1:21" ht="14.25" customHeight="1" x14ac:dyDescent="0.15">
      <c r="A28" s="535" t="s">
        <v>216</v>
      </c>
      <c r="B28" s="530"/>
      <c r="C28" s="530"/>
      <c r="D28" s="182"/>
      <c r="E28" s="531"/>
      <c r="F28" s="531"/>
      <c r="G28" s="531"/>
      <c r="H28" s="531"/>
      <c r="I28" s="531"/>
      <c r="J28" s="531"/>
      <c r="K28" s="531"/>
      <c r="L28" s="531"/>
      <c r="M28" s="183"/>
      <c r="N28" s="174">
        <f>SUM(O28:U28)</f>
        <v>0</v>
      </c>
      <c r="O28" s="190"/>
      <c r="P28" s="190"/>
      <c r="Q28" s="190"/>
      <c r="R28" s="190"/>
      <c r="S28" s="190"/>
      <c r="T28" s="190"/>
      <c r="U28" s="190"/>
    </row>
    <row r="29" spans="1:21" ht="14.25" customHeight="1" x14ac:dyDescent="0.15">
      <c r="A29" s="536"/>
      <c r="B29" s="525"/>
      <c r="C29" s="525"/>
      <c r="D29" s="184"/>
      <c r="E29" s="526"/>
      <c r="F29" s="526"/>
      <c r="G29" s="526"/>
      <c r="H29" s="526"/>
      <c r="I29" s="526"/>
      <c r="J29" s="526"/>
      <c r="K29" s="526"/>
      <c r="L29" s="526"/>
      <c r="M29" s="185"/>
      <c r="N29" s="175">
        <f t="shared" ref="N29:N73" si="2">SUM(O29:U29)</f>
        <v>0</v>
      </c>
      <c r="O29" s="191"/>
      <c r="P29" s="191"/>
      <c r="Q29" s="191"/>
      <c r="R29" s="191"/>
      <c r="S29" s="191"/>
      <c r="T29" s="191"/>
      <c r="U29" s="191"/>
    </row>
    <row r="30" spans="1:21" ht="14.25" customHeight="1" x14ac:dyDescent="0.15">
      <c r="A30" s="536"/>
      <c r="B30" s="525"/>
      <c r="C30" s="525"/>
      <c r="D30" s="184"/>
      <c r="E30" s="526"/>
      <c r="F30" s="526"/>
      <c r="G30" s="526"/>
      <c r="H30" s="526"/>
      <c r="I30" s="526"/>
      <c r="J30" s="526"/>
      <c r="K30" s="526"/>
      <c r="L30" s="526"/>
      <c r="M30" s="185"/>
      <c r="N30" s="175">
        <f t="shared" si="2"/>
        <v>0</v>
      </c>
      <c r="O30" s="191"/>
      <c r="P30" s="191"/>
      <c r="Q30" s="191"/>
      <c r="R30" s="191"/>
      <c r="S30" s="191"/>
      <c r="T30" s="191"/>
      <c r="U30" s="191"/>
    </row>
    <row r="31" spans="1:21" ht="14.25" customHeight="1" x14ac:dyDescent="0.15">
      <c r="A31" s="536"/>
      <c r="B31" s="525"/>
      <c r="C31" s="525"/>
      <c r="D31" s="184"/>
      <c r="E31" s="526"/>
      <c r="F31" s="526"/>
      <c r="G31" s="526"/>
      <c r="H31" s="526"/>
      <c r="I31" s="526"/>
      <c r="J31" s="526"/>
      <c r="K31" s="526"/>
      <c r="L31" s="526"/>
      <c r="M31" s="185"/>
      <c r="N31" s="175">
        <f t="shared" si="2"/>
        <v>0</v>
      </c>
      <c r="O31" s="191"/>
      <c r="P31" s="191"/>
      <c r="Q31" s="191"/>
      <c r="R31" s="191"/>
      <c r="S31" s="191"/>
      <c r="T31" s="191"/>
      <c r="U31" s="191"/>
    </row>
    <row r="32" spans="1:21" ht="14.25" customHeight="1" x14ac:dyDescent="0.15">
      <c r="A32" s="536"/>
      <c r="B32" s="525"/>
      <c r="C32" s="525"/>
      <c r="D32" s="184"/>
      <c r="E32" s="526"/>
      <c r="F32" s="526"/>
      <c r="G32" s="526"/>
      <c r="H32" s="526"/>
      <c r="I32" s="526"/>
      <c r="J32" s="526"/>
      <c r="K32" s="526"/>
      <c r="L32" s="526"/>
      <c r="M32" s="185"/>
      <c r="N32" s="175">
        <f t="shared" si="2"/>
        <v>0</v>
      </c>
      <c r="O32" s="191"/>
      <c r="P32" s="191"/>
      <c r="Q32" s="191"/>
      <c r="R32" s="191"/>
      <c r="S32" s="191"/>
      <c r="T32" s="191"/>
      <c r="U32" s="191"/>
    </row>
    <row r="33" spans="1:21" ht="14.25" customHeight="1" x14ac:dyDescent="0.15">
      <c r="A33" s="536"/>
      <c r="B33" s="525"/>
      <c r="C33" s="525"/>
      <c r="D33" s="184"/>
      <c r="E33" s="526"/>
      <c r="F33" s="526"/>
      <c r="G33" s="526"/>
      <c r="H33" s="526"/>
      <c r="I33" s="526"/>
      <c r="J33" s="526"/>
      <c r="K33" s="526"/>
      <c r="L33" s="526"/>
      <c r="M33" s="185"/>
      <c r="N33" s="175">
        <f>SUM(O33:U33)</f>
        <v>0</v>
      </c>
      <c r="O33" s="191"/>
      <c r="P33" s="191"/>
      <c r="Q33" s="191"/>
      <c r="R33" s="191"/>
      <c r="S33" s="191"/>
      <c r="T33" s="191"/>
      <c r="U33" s="191"/>
    </row>
    <row r="34" spans="1:21" ht="14.25" customHeight="1" x14ac:dyDescent="0.15">
      <c r="A34" s="536"/>
      <c r="B34" s="525"/>
      <c r="C34" s="525"/>
      <c r="D34" s="184"/>
      <c r="E34" s="526"/>
      <c r="F34" s="526"/>
      <c r="G34" s="526"/>
      <c r="H34" s="526"/>
      <c r="I34" s="526"/>
      <c r="J34" s="526"/>
      <c r="K34" s="526"/>
      <c r="L34" s="526"/>
      <c r="M34" s="185"/>
      <c r="N34" s="175">
        <f>SUM(O34:U34)</f>
        <v>0</v>
      </c>
      <c r="O34" s="191"/>
      <c r="P34" s="191"/>
      <c r="Q34" s="191"/>
      <c r="R34" s="191"/>
      <c r="S34" s="191"/>
      <c r="T34" s="191"/>
      <c r="U34" s="191"/>
    </row>
    <row r="35" spans="1:21" ht="14.25" customHeight="1" x14ac:dyDescent="0.15">
      <c r="A35" s="536"/>
      <c r="B35" s="525"/>
      <c r="C35" s="525"/>
      <c r="D35" s="184"/>
      <c r="E35" s="526"/>
      <c r="F35" s="526"/>
      <c r="G35" s="526"/>
      <c r="H35" s="526"/>
      <c r="I35" s="526"/>
      <c r="J35" s="526"/>
      <c r="K35" s="526"/>
      <c r="L35" s="526"/>
      <c r="M35" s="185"/>
      <c r="N35" s="175">
        <f>SUM(O35:U35)</f>
        <v>0</v>
      </c>
      <c r="O35" s="191"/>
      <c r="P35" s="191"/>
      <c r="Q35" s="191"/>
      <c r="R35" s="191"/>
      <c r="S35" s="191"/>
      <c r="T35" s="191"/>
      <c r="U35" s="191"/>
    </row>
    <row r="36" spans="1:21" ht="14.25" customHeight="1" x14ac:dyDescent="0.15">
      <c r="A36" s="536"/>
      <c r="B36" s="525"/>
      <c r="C36" s="525"/>
      <c r="D36" s="184"/>
      <c r="E36" s="526"/>
      <c r="F36" s="526"/>
      <c r="G36" s="526"/>
      <c r="H36" s="526"/>
      <c r="I36" s="526"/>
      <c r="J36" s="526"/>
      <c r="K36" s="526"/>
      <c r="L36" s="526"/>
      <c r="M36" s="185"/>
      <c r="N36" s="175">
        <f>SUM(O36:U36)</f>
        <v>0</v>
      </c>
      <c r="O36" s="191"/>
      <c r="P36" s="191"/>
      <c r="Q36" s="191"/>
      <c r="R36" s="191"/>
      <c r="S36" s="191"/>
      <c r="T36" s="191"/>
      <c r="U36" s="191"/>
    </row>
    <row r="37" spans="1:21" ht="14.25" customHeight="1" x14ac:dyDescent="0.15">
      <c r="A37" s="536"/>
      <c r="B37" s="525"/>
      <c r="C37" s="525"/>
      <c r="D37" s="184"/>
      <c r="E37" s="526"/>
      <c r="F37" s="526"/>
      <c r="G37" s="526"/>
      <c r="H37" s="526"/>
      <c r="I37" s="526"/>
      <c r="J37" s="526"/>
      <c r="K37" s="526"/>
      <c r="L37" s="526"/>
      <c r="M37" s="185"/>
      <c r="N37" s="175">
        <f t="shared" si="2"/>
        <v>0</v>
      </c>
      <c r="O37" s="191"/>
      <c r="P37" s="191"/>
      <c r="Q37" s="191"/>
      <c r="R37" s="191"/>
      <c r="S37" s="191"/>
      <c r="T37" s="191"/>
      <c r="U37" s="191"/>
    </row>
    <row r="38" spans="1:21" ht="14.25" customHeight="1" x14ac:dyDescent="0.15">
      <c r="A38" s="536"/>
      <c r="B38" s="525"/>
      <c r="C38" s="525"/>
      <c r="D38" s="184"/>
      <c r="E38" s="526"/>
      <c r="F38" s="526"/>
      <c r="G38" s="526"/>
      <c r="H38" s="526"/>
      <c r="I38" s="526"/>
      <c r="J38" s="526"/>
      <c r="K38" s="526"/>
      <c r="L38" s="526"/>
      <c r="M38" s="185"/>
      <c r="N38" s="175">
        <f t="shared" si="2"/>
        <v>0</v>
      </c>
      <c r="O38" s="191"/>
      <c r="P38" s="191"/>
      <c r="Q38" s="191"/>
      <c r="R38" s="191"/>
      <c r="S38" s="191"/>
      <c r="T38" s="191"/>
      <c r="U38" s="191"/>
    </row>
    <row r="39" spans="1:21" ht="14.25" customHeight="1" thickBot="1" x14ac:dyDescent="0.2">
      <c r="A39" s="537"/>
      <c r="B39" s="523"/>
      <c r="C39" s="523"/>
      <c r="D39" s="186"/>
      <c r="E39" s="524"/>
      <c r="F39" s="524"/>
      <c r="G39" s="524"/>
      <c r="H39" s="524"/>
      <c r="I39" s="524"/>
      <c r="J39" s="524"/>
      <c r="K39" s="524"/>
      <c r="L39" s="524"/>
      <c r="M39" s="187"/>
      <c r="N39" s="176">
        <f t="shared" si="2"/>
        <v>0</v>
      </c>
      <c r="O39" s="192"/>
      <c r="P39" s="192"/>
      <c r="Q39" s="192"/>
      <c r="R39" s="192"/>
      <c r="S39" s="192"/>
      <c r="T39" s="192"/>
      <c r="U39" s="192"/>
    </row>
    <row r="40" spans="1:21" ht="14.25" customHeight="1" x14ac:dyDescent="0.15">
      <c r="A40" s="535" t="s">
        <v>37</v>
      </c>
      <c r="B40" s="530"/>
      <c r="C40" s="530"/>
      <c r="D40" s="188"/>
      <c r="E40" s="531"/>
      <c r="F40" s="531"/>
      <c r="G40" s="531"/>
      <c r="H40" s="531"/>
      <c r="I40" s="531"/>
      <c r="J40" s="531"/>
      <c r="K40" s="531"/>
      <c r="L40" s="531"/>
      <c r="M40" s="183"/>
      <c r="N40" s="177">
        <f t="shared" si="2"/>
        <v>0</v>
      </c>
      <c r="O40" s="190"/>
      <c r="P40" s="190"/>
      <c r="Q40" s="190"/>
      <c r="R40" s="190"/>
      <c r="S40" s="190"/>
      <c r="T40" s="190"/>
      <c r="U40" s="190"/>
    </row>
    <row r="41" spans="1:21" ht="14.25" customHeight="1" x14ac:dyDescent="0.15">
      <c r="A41" s="536"/>
      <c r="B41" s="525"/>
      <c r="C41" s="525"/>
      <c r="D41" s="184"/>
      <c r="E41" s="526"/>
      <c r="F41" s="526"/>
      <c r="G41" s="526"/>
      <c r="H41" s="526"/>
      <c r="I41" s="526"/>
      <c r="J41" s="526"/>
      <c r="K41" s="526"/>
      <c r="L41" s="526"/>
      <c r="M41" s="185"/>
      <c r="N41" s="175">
        <f t="shared" si="2"/>
        <v>0</v>
      </c>
      <c r="O41" s="191"/>
      <c r="P41" s="191"/>
      <c r="Q41" s="191"/>
      <c r="R41" s="191"/>
      <c r="S41" s="191"/>
      <c r="T41" s="191"/>
      <c r="U41" s="191"/>
    </row>
    <row r="42" spans="1:21" ht="14.25" customHeight="1" x14ac:dyDescent="0.15">
      <c r="A42" s="536"/>
      <c r="B42" s="525"/>
      <c r="C42" s="525"/>
      <c r="D42" s="184"/>
      <c r="E42" s="526"/>
      <c r="F42" s="526"/>
      <c r="G42" s="526"/>
      <c r="H42" s="526"/>
      <c r="I42" s="526"/>
      <c r="J42" s="526"/>
      <c r="K42" s="526"/>
      <c r="L42" s="526"/>
      <c r="M42" s="185"/>
      <c r="N42" s="175">
        <f>SUM(O42:U42)</f>
        <v>0</v>
      </c>
      <c r="O42" s="191"/>
      <c r="P42" s="191"/>
      <c r="Q42" s="191"/>
      <c r="R42" s="191"/>
      <c r="S42" s="191"/>
      <c r="T42" s="191"/>
      <c r="U42" s="191"/>
    </row>
    <row r="43" spans="1:21" ht="14.25" customHeight="1" x14ac:dyDescent="0.15">
      <c r="A43" s="536"/>
      <c r="B43" s="525"/>
      <c r="C43" s="525"/>
      <c r="D43" s="184"/>
      <c r="E43" s="526"/>
      <c r="F43" s="526"/>
      <c r="G43" s="526"/>
      <c r="H43" s="526"/>
      <c r="I43" s="526"/>
      <c r="J43" s="526"/>
      <c r="K43" s="526"/>
      <c r="L43" s="526"/>
      <c r="M43" s="185"/>
      <c r="N43" s="175">
        <f>SUM(O43:U43)</f>
        <v>0</v>
      </c>
      <c r="O43" s="191"/>
      <c r="P43" s="191"/>
      <c r="Q43" s="191"/>
      <c r="R43" s="191"/>
      <c r="S43" s="191"/>
      <c r="T43" s="191"/>
      <c r="U43" s="191"/>
    </row>
    <row r="44" spans="1:21" ht="14.25" customHeight="1" x14ac:dyDescent="0.15">
      <c r="A44" s="536"/>
      <c r="B44" s="525"/>
      <c r="C44" s="525"/>
      <c r="D44" s="184"/>
      <c r="E44" s="526"/>
      <c r="F44" s="526"/>
      <c r="G44" s="526"/>
      <c r="H44" s="526"/>
      <c r="I44" s="526"/>
      <c r="J44" s="526"/>
      <c r="K44" s="526"/>
      <c r="L44" s="526"/>
      <c r="M44" s="185"/>
      <c r="N44" s="175">
        <f t="shared" si="2"/>
        <v>0</v>
      </c>
      <c r="O44" s="191"/>
      <c r="P44" s="191"/>
      <c r="Q44" s="191"/>
      <c r="R44" s="191"/>
      <c r="S44" s="191"/>
      <c r="T44" s="191"/>
      <c r="U44" s="191"/>
    </row>
    <row r="45" spans="1:21" ht="14.25" customHeight="1" x14ac:dyDescent="0.15">
      <c r="A45" s="536"/>
      <c r="B45" s="525"/>
      <c r="C45" s="525"/>
      <c r="D45" s="184"/>
      <c r="E45" s="526"/>
      <c r="F45" s="526"/>
      <c r="G45" s="526"/>
      <c r="H45" s="526"/>
      <c r="I45" s="526"/>
      <c r="J45" s="526"/>
      <c r="K45" s="526"/>
      <c r="L45" s="526"/>
      <c r="M45" s="185"/>
      <c r="N45" s="175">
        <f t="shared" si="2"/>
        <v>0</v>
      </c>
      <c r="O45" s="191"/>
      <c r="P45" s="191"/>
      <c r="Q45" s="191"/>
      <c r="R45" s="191"/>
      <c r="S45" s="191"/>
      <c r="T45" s="191"/>
      <c r="U45" s="191"/>
    </row>
    <row r="46" spans="1:21" ht="14.25" customHeight="1" x14ac:dyDescent="0.15">
      <c r="A46" s="536"/>
      <c r="B46" s="525"/>
      <c r="C46" s="525"/>
      <c r="D46" s="184"/>
      <c r="E46" s="526"/>
      <c r="F46" s="526"/>
      <c r="G46" s="526"/>
      <c r="H46" s="526"/>
      <c r="I46" s="526"/>
      <c r="J46" s="526"/>
      <c r="K46" s="526"/>
      <c r="L46" s="526"/>
      <c r="M46" s="185"/>
      <c r="N46" s="175">
        <f t="shared" si="2"/>
        <v>0</v>
      </c>
      <c r="O46" s="191"/>
      <c r="P46" s="191"/>
      <c r="Q46" s="191"/>
      <c r="R46" s="191"/>
      <c r="S46" s="191"/>
      <c r="T46" s="191"/>
      <c r="U46" s="191"/>
    </row>
    <row r="47" spans="1:21" ht="14.25" customHeight="1" thickBot="1" x14ac:dyDescent="0.2">
      <c r="A47" s="537"/>
      <c r="B47" s="523"/>
      <c r="C47" s="523"/>
      <c r="D47" s="186"/>
      <c r="E47" s="524"/>
      <c r="F47" s="524"/>
      <c r="G47" s="524"/>
      <c r="H47" s="524"/>
      <c r="I47" s="524"/>
      <c r="J47" s="524"/>
      <c r="K47" s="524"/>
      <c r="L47" s="524"/>
      <c r="M47" s="187"/>
      <c r="N47" s="176">
        <f t="shared" si="2"/>
        <v>0</v>
      </c>
      <c r="O47" s="192"/>
      <c r="P47" s="192"/>
      <c r="Q47" s="192"/>
      <c r="R47" s="192"/>
      <c r="S47" s="192"/>
      <c r="T47" s="192"/>
      <c r="U47" s="192"/>
    </row>
    <row r="48" spans="1:21" ht="14.25" customHeight="1" x14ac:dyDescent="0.15">
      <c r="A48" s="535" t="s">
        <v>38</v>
      </c>
      <c r="B48" s="530"/>
      <c r="C48" s="530"/>
      <c r="D48" s="188"/>
      <c r="E48" s="531"/>
      <c r="F48" s="531"/>
      <c r="G48" s="531"/>
      <c r="H48" s="531"/>
      <c r="I48" s="531"/>
      <c r="J48" s="531"/>
      <c r="K48" s="531"/>
      <c r="L48" s="531"/>
      <c r="M48" s="183"/>
      <c r="N48" s="177">
        <f t="shared" si="2"/>
        <v>0</v>
      </c>
      <c r="O48" s="190"/>
      <c r="P48" s="532"/>
      <c r="Q48" s="532"/>
      <c r="R48" s="190"/>
      <c r="S48" s="190"/>
      <c r="T48" s="190"/>
      <c r="U48" s="190"/>
    </row>
    <row r="49" spans="1:21" ht="14.25" customHeight="1" x14ac:dyDescent="0.15">
      <c r="A49" s="536"/>
      <c r="B49" s="525"/>
      <c r="C49" s="525"/>
      <c r="D49" s="184"/>
      <c r="E49" s="526"/>
      <c r="F49" s="526"/>
      <c r="G49" s="526"/>
      <c r="H49" s="526"/>
      <c r="I49" s="526"/>
      <c r="J49" s="526"/>
      <c r="K49" s="526"/>
      <c r="L49" s="526"/>
      <c r="M49" s="185"/>
      <c r="N49" s="175">
        <f t="shared" si="2"/>
        <v>0</v>
      </c>
      <c r="O49" s="191"/>
      <c r="P49" s="533"/>
      <c r="Q49" s="533"/>
      <c r="R49" s="191"/>
      <c r="S49" s="191"/>
      <c r="T49" s="191"/>
      <c r="U49" s="191"/>
    </row>
    <row r="50" spans="1:21" ht="14.25" customHeight="1" x14ac:dyDescent="0.15">
      <c r="A50" s="536"/>
      <c r="B50" s="525"/>
      <c r="C50" s="525"/>
      <c r="D50" s="184"/>
      <c r="E50" s="526"/>
      <c r="F50" s="526"/>
      <c r="G50" s="526"/>
      <c r="H50" s="526"/>
      <c r="I50" s="526"/>
      <c r="J50" s="526"/>
      <c r="K50" s="526"/>
      <c r="L50" s="526"/>
      <c r="M50" s="185"/>
      <c r="N50" s="175">
        <f>SUM(O50:U50)</f>
        <v>0</v>
      </c>
      <c r="O50" s="191"/>
      <c r="P50" s="533"/>
      <c r="Q50" s="533"/>
      <c r="R50" s="191"/>
      <c r="S50" s="191"/>
      <c r="T50" s="191"/>
      <c r="U50" s="191"/>
    </row>
    <row r="51" spans="1:21" ht="14.25" customHeight="1" x14ac:dyDescent="0.15">
      <c r="A51" s="536"/>
      <c r="B51" s="525"/>
      <c r="C51" s="525"/>
      <c r="D51" s="184"/>
      <c r="E51" s="526"/>
      <c r="F51" s="526"/>
      <c r="G51" s="526"/>
      <c r="H51" s="526"/>
      <c r="I51" s="526"/>
      <c r="J51" s="526"/>
      <c r="K51" s="526"/>
      <c r="L51" s="526"/>
      <c r="M51" s="185"/>
      <c r="N51" s="175">
        <f>SUM(O51:U51)</f>
        <v>0</v>
      </c>
      <c r="O51" s="191"/>
      <c r="P51" s="533"/>
      <c r="Q51" s="533"/>
      <c r="R51" s="191"/>
      <c r="S51" s="191"/>
      <c r="T51" s="191"/>
      <c r="U51" s="191"/>
    </row>
    <row r="52" spans="1:21" ht="14.25" customHeight="1" x14ac:dyDescent="0.15">
      <c r="A52" s="536"/>
      <c r="B52" s="525"/>
      <c r="C52" s="525"/>
      <c r="D52" s="184"/>
      <c r="E52" s="526"/>
      <c r="F52" s="526"/>
      <c r="G52" s="526"/>
      <c r="H52" s="526"/>
      <c r="I52" s="526"/>
      <c r="J52" s="526"/>
      <c r="K52" s="526"/>
      <c r="L52" s="526"/>
      <c r="M52" s="185"/>
      <c r="N52" s="175">
        <f>SUM(O52:U52)</f>
        <v>0</v>
      </c>
      <c r="O52" s="191"/>
      <c r="P52" s="533"/>
      <c r="Q52" s="533"/>
      <c r="R52" s="191"/>
      <c r="S52" s="191"/>
      <c r="T52" s="191"/>
      <c r="U52" s="191"/>
    </row>
    <row r="53" spans="1:21" ht="14.25" customHeight="1" x14ac:dyDescent="0.15">
      <c r="A53" s="536"/>
      <c r="B53" s="525"/>
      <c r="C53" s="525"/>
      <c r="D53" s="184"/>
      <c r="E53" s="526"/>
      <c r="F53" s="526"/>
      <c r="G53" s="526"/>
      <c r="H53" s="526"/>
      <c r="I53" s="526"/>
      <c r="J53" s="526"/>
      <c r="K53" s="526"/>
      <c r="L53" s="526"/>
      <c r="M53" s="185"/>
      <c r="N53" s="175">
        <f>SUM(O53:U53)</f>
        <v>0</v>
      </c>
      <c r="O53" s="191"/>
      <c r="P53" s="533"/>
      <c r="Q53" s="533"/>
      <c r="R53" s="191"/>
      <c r="S53" s="191"/>
      <c r="T53" s="191"/>
      <c r="U53" s="191"/>
    </row>
    <row r="54" spans="1:21" ht="14.25" customHeight="1" x14ac:dyDescent="0.15">
      <c r="A54" s="536"/>
      <c r="B54" s="525"/>
      <c r="C54" s="525"/>
      <c r="D54" s="184"/>
      <c r="E54" s="526"/>
      <c r="F54" s="526"/>
      <c r="G54" s="526"/>
      <c r="H54" s="526"/>
      <c r="I54" s="526"/>
      <c r="J54" s="526"/>
      <c r="K54" s="526"/>
      <c r="L54" s="526"/>
      <c r="M54" s="185"/>
      <c r="N54" s="175">
        <f t="shared" si="2"/>
        <v>0</v>
      </c>
      <c r="O54" s="191"/>
      <c r="P54" s="533"/>
      <c r="Q54" s="533"/>
      <c r="R54" s="191"/>
      <c r="S54" s="191"/>
      <c r="T54" s="191"/>
      <c r="U54" s="191"/>
    </row>
    <row r="55" spans="1:21" ht="14.25" customHeight="1" x14ac:dyDescent="0.15">
      <c r="A55" s="536"/>
      <c r="B55" s="525"/>
      <c r="C55" s="525"/>
      <c r="D55" s="184"/>
      <c r="E55" s="526"/>
      <c r="F55" s="526"/>
      <c r="G55" s="526"/>
      <c r="H55" s="526"/>
      <c r="I55" s="526"/>
      <c r="J55" s="526"/>
      <c r="K55" s="526"/>
      <c r="L55" s="526"/>
      <c r="M55" s="185"/>
      <c r="N55" s="175">
        <f t="shared" si="2"/>
        <v>0</v>
      </c>
      <c r="O55" s="191"/>
      <c r="P55" s="533"/>
      <c r="Q55" s="533"/>
      <c r="R55" s="191"/>
      <c r="S55" s="191"/>
      <c r="T55" s="191"/>
      <c r="U55" s="191"/>
    </row>
    <row r="56" spans="1:21" ht="14.25" customHeight="1" x14ac:dyDescent="0.15">
      <c r="A56" s="536"/>
      <c r="B56" s="525"/>
      <c r="C56" s="525"/>
      <c r="D56" s="184"/>
      <c r="E56" s="526"/>
      <c r="F56" s="526"/>
      <c r="G56" s="526"/>
      <c r="H56" s="526"/>
      <c r="I56" s="526"/>
      <c r="J56" s="526"/>
      <c r="K56" s="526"/>
      <c r="L56" s="526"/>
      <c r="M56" s="185"/>
      <c r="N56" s="175">
        <f t="shared" si="2"/>
        <v>0</v>
      </c>
      <c r="O56" s="191"/>
      <c r="P56" s="533"/>
      <c r="Q56" s="533"/>
      <c r="R56" s="191"/>
      <c r="S56" s="191"/>
      <c r="T56" s="191"/>
      <c r="U56" s="191"/>
    </row>
    <row r="57" spans="1:21" ht="14.25" customHeight="1" x14ac:dyDescent="0.15">
      <c r="A57" s="536"/>
      <c r="B57" s="525"/>
      <c r="C57" s="525"/>
      <c r="D57" s="184"/>
      <c r="E57" s="526"/>
      <c r="F57" s="526"/>
      <c r="G57" s="526"/>
      <c r="H57" s="526"/>
      <c r="I57" s="526"/>
      <c r="J57" s="526"/>
      <c r="K57" s="526"/>
      <c r="L57" s="526"/>
      <c r="M57" s="185"/>
      <c r="N57" s="175">
        <f t="shared" si="2"/>
        <v>0</v>
      </c>
      <c r="O57" s="191"/>
      <c r="P57" s="533"/>
      <c r="Q57" s="533"/>
      <c r="R57" s="191"/>
      <c r="S57" s="191"/>
      <c r="T57" s="191"/>
      <c r="U57" s="191"/>
    </row>
    <row r="58" spans="1:21" ht="14.25" customHeight="1" x14ac:dyDescent="0.15">
      <c r="A58" s="536"/>
      <c r="B58" s="525"/>
      <c r="C58" s="525"/>
      <c r="D58" s="184"/>
      <c r="E58" s="526"/>
      <c r="F58" s="526"/>
      <c r="G58" s="526"/>
      <c r="H58" s="526"/>
      <c r="I58" s="526"/>
      <c r="J58" s="526"/>
      <c r="K58" s="526"/>
      <c r="L58" s="526"/>
      <c r="M58" s="185"/>
      <c r="N58" s="175">
        <f t="shared" si="2"/>
        <v>0</v>
      </c>
      <c r="O58" s="191"/>
      <c r="P58" s="533"/>
      <c r="Q58" s="533"/>
      <c r="R58" s="191"/>
      <c r="S58" s="191"/>
      <c r="T58" s="191"/>
      <c r="U58" s="191"/>
    </row>
    <row r="59" spans="1:21" ht="14.25" customHeight="1" thickBot="1" x14ac:dyDescent="0.2">
      <c r="A59" s="537"/>
      <c r="B59" s="523"/>
      <c r="C59" s="523"/>
      <c r="D59" s="186"/>
      <c r="E59" s="524"/>
      <c r="F59" s="524"/>
      <c r="G59" s="524"/>
      <c r="H59" s="524"/>
      <c r="I59" s="524"/>
      <c r="J59" s="524"/>
      <c r="K59" s="524"/>
      <c r="L59" s="524"/>
      <c r="M59" s="187"/>
      <c r="N59" s="176">
        <f t="shared" si="2"/>
        <v>0</v>
      </c>
      <c r="O59" s="192"/>
      <c r="P59" s="534"/>
      <c r="Q59" s="534"/>
      <c r="R59" s="192"/>
      <c r="S59" s="192"/>
      <c r="T59" s="192"/>
      <c r="U59" s="192"/>
    </row>
    <row r="60" spans="1:21" x14ac:dyDescent="0.15">
      <c r="A60" s="538" t="s">
        <v>209</v>
      </c>
      <c r="B60" s="540" t="s">
        <v>210</v>
      </c>
      <c r="C60" s="540"/>
      <c r="D60" s="542" t="s">
        <v>211</v>
      </c>
      <c r="E60" s="538" t="s">
        <v>244</v>
      </c>
      <c r="F60" s="538"/>
      <c r="G60" s="538"/>
      <c r="H60" s="538"/>
      <c r="I60" s="538"/>
      <c r="J60" s="538"/>
      <c r="K60" s="538"/>
      <c r="L60" s="538"/>
      <c r="M60" s="538" t="s">
        <v>212</v>
      </c>
      <c r="N60" s="544" t="s">
        <v>213</v>
      </c>
      <c r="O60" s="546" t="s">
        <v>214</v>
      </c>
      <c r="P60" s="547"/>
      <c r="Q60" s="547"/>
      <c r="R60" s="547"/>
      <c r="S60" s="547"/>
      <c r="T60" s="547"/>
      <c r="U60" s="547"/>
    </row>
    <row r="61" spans="1:21" ht="14.25" thickBot="1" x14ac:dyDescent="0.2">
      <c r="A61" s="539"/>
      <c r="B61" s="541"/>
      <c r="C61" s="541"/>
      <c r="D61" s="543"/>
      <c r="E61" s="539"/>
      <c r="F61" s="539"/>
      <c r="G61" s="539"/>
      <c r="H61" s="539"/>
      <c r="I61" s="539"/>
      <c r="J61" s="539"/>
      <c r="K61" s="539"/>
      <c r="L61" s="539"/>
      <c r="M61" s="539"/>
      <c r="N61" s="545"/>
      <c r="O61" s="154" t="s">
        <v>215</v>
      </c>
      <c r="P61" s="155" t="s">
        <v>188</v>
      </c>
      <c r="Q61" s="155" t="s">
        <v>190</v>
      </c>
      <c r="R61" s="155" t="s">
        <v>192</v>
      </c>
      <c r="S61" s="155" t="s">
        <v>194</v>
      </c>
      <c r="T61" s="155" t="s">
        <v>196</v>
      </c>
      <c r="U61" s="155" t="s">
        <v>198</v>
      </c>
    </row>
    <row r="62" spans="1:21" ht="14.25" customHeight="1" x14ac:dyDescent="0.15">
      <c r="A62" s="535" t="s">
        <v>40</v>
      </c>
      <c r="B62" s="530"/>
      <c r="C62" s="530"/>
      <c r="D62" s="188"/>
      <c r="E62" s="531"/>
      <c r="F62" s="531"/>
      <c r="G62" s="531"/>
      <c r="H62" s="531"/>
      <c r="I62" s="531"/>
      <c r="J62" s="531"/>
      <c r="K62" s="531"/>
      <c r="L62" s="531"/>
      <c r="M62" s="183"/>
      <c r="N62" s="177">
        <f t="shared" si="2"/>
        <v>0</v>
      </c>
      <c r="O62" s="190"/>
      <c r="P62" s="190"/>
      <c r="Q62" s="190"/>
      <c r="R62" s="190"/>
      <c r="S62" s="190"/>
      <c r="T62" s="190"/>
      <c r="U62" s="190"/>
    </row>
    <row r="63" spans="1:21" ht="14.25" customHeight="1" x14ac:dyDescent="0.15">
      <c r="A63" s="536"/>
      <c r="B63" s="525"/>
      <c r="C63" s="525"/>
      <c r="D63" s="184"/>
      <c r="E63" s="526"/>
      <c r="F63" s="526"/>
      <c r="G63" s="526"/>
      <c r="H63" s="526"/>
      <c r="I63" s="526"/>
      <c r="J63" s="526"/>
      <c r="K63" s="526"/>
      <c r="L63" s="526"/>
      <c r="M63" s="185"/>
      <c r="N63" s="175">
        <f t="shared" si="2"/>
        <v>0</v>
      </c>
      <c r="O63" s="191"/>
      <c r="P63" s="191"/>
      <c r="Q63" s="191"/>
      <c r="R63" s="191"/>
      <c r="S63" s="191"/>
      <c r="T63" s="191"/>
      <c r="U63" s="191"/>
    </row>
    <row r="64" spans="1:21" ht="14.25" customHeight="1" x14ac:dyDescent="0.15">
      <c r="A64" s="536"/>
      <c r="B64" s="525"/>
      <c r="C64" s="525"/>
      <c r="D64" s="184"/>
      <c r="E64" s="526"/>
      <c r="F64" s="526"/>
      <c r="G64" s="526"/>
      <c r="H64" s="526"/>
      <c r="I64" s="526"/>
      <c r="J64" s="526"/>
      <c r="K64" s="526"/>
      <c r="L64" s="526"/>
      <c r="M64" s="185"/>
      <c r="N64" s="175">
        <f t="shared" si="2"/>
        <v>0</v>
      </c>
      <c r="O64" s="191"/>
      <c r="P64" s="191"/>
      <c r="Q64" s="191"/>
      <c r="R64" s="191"/>
      <c r="S64" s="191"/>
      <c r="T64" s="191"/>
      <c r="U64" s="191"/>
    </row>
    <row r="65" spans="1:21" ht="14.25" customHeight="1" x14ac:dyDescent="0.15">
      <c r="A65" s="536"/>
      <c r="B65" s="525"/>
      <c r="C65" s="525"/>
      <c r="D65" s="184"/>
      <c r="E65" s="526"/>
      <c r="F65" s="526"/>
      <c r="G65" s="526"/>
      <c r="H65" s="526"/>
      <c r="I65" s="526"/>
      <c r="J65" s="526"/>
      <c r="K65" s="526"/>
      <c r="L65" s="526"/>
      <c r="M65" s="185"/>
      <c r="N65" s="175">
        <f t="shared" si="2"/>
        <v>0</v>
      </c>
      <c r="O65" s="191"/>
      <c r="P65" s="191"/>
      <c r="Q65" s="191"/>
      <c r="R65" s="191"/>
      <c r="S65" s="191"/>
      <c r="T65" s="191"/>
      <c r="U65" s="191"/>
    </row>
    <row r="66" spans="1:21" ht="14.25" customHeight="1" x14ac:dyDescent="0.15">
      <c r="A66" s="536"/>
      <c r="B66" s="525"/>
      <c r="C66" s="525"/>
      <c r="D66" s="184"/>
      <c r="E66" s="526"/>
      <c r="F66" s="526"/>
      <c r="G66" s="526"/>
      <c r="H66" s="526"/>
      <c r="I66" s="526"/>
      <c r="J66" s="526"/>
      <c r="K66" s="526"/>
      <c r="L66" s="526"/>
      <c r="M66" s="185"/>
      <c r="N66" s="175">
        <f t="shared" si="2"/>
        <v>0</v>
      </c>
      <c r="O66" s="191"/>
      <c r="P66" s="191"/>
      <c r="Q66" s="191"/>
      <c r="R66" s="191"/>
      <c r="S66" s="191"/>
      <c r="T66" s="191"/>
      <c r="U66" s="191"/>
    </row>
    <row r="67" spans="1:21" ht="14.25" customHeight="1" x14ac:dyDescent="0.15">
      <c r="A67" s="536"/>
      <c r="B67" s="525"/>
      <c r="C67" s="525"/>
      <c r="D67" s="184"/>
      <c r="E67" s="526"/>
      <c r="F67" s="526"/>
      <c r="G67" s="526"/>
      <c r="H67" s="526"/>
      <c r="I67" s="526"/>
      <c r="J67" s="526"/>
      <c r="K67" s="526"/>
      <c r="L67" s="526"/>
      <c r="M67" s="185"/>
      <c r="N67" s="175">
        <f>SUM(O67:U67)</f>
        <v>0</v>
      </c>
      <c r="O67" s="191"/>
      <c r="P67" s="191"/>
      <c r="Q67" s="191"/>
      <c r="R67" s="191"/>
      <c r="S67" s="191"/>
      <c r="T67" s="191"/>
      <c r="U67" s="191"/>
    </row>
    <row r="68" spans="1:21" ht="14.25" customHeight="1" x14ac:dyDescent="0.15">
      <c r="A68" s="536"/>
      <c r="B68" s="525"/>
      <c r="C68" s="525"/>
      <c r="D68" s="184"/>
      <c r="E68" s="526"/>
      <c r="F68" s="526"/>
      <c r="G68" s="526"/>
      <c r="H68" s="526"/>
      <c r="I68" s="526"/>
      <c r="J68" s="526"/>
      <c r="K68" s="526"/>
      <c r="L68" s="526"/>
      <c r="M68" s="185"/>
      <c r="N68" s="175">
        <f>SUM(O68:U68)</f>
        <v>0</v>
      </c>
      <c r="O68" s="191"/>
      <c r="P68" s="191"/>
      <c r="Q68" s="191"/>
      <c r="R68" s="191"/>
      <c r="S68" s="191"/>
      <c r="T68" s="191"/>
      <c r="U68" s="191"/>
    </row>
    <row r="69" spans="1:21" ht="14.25" customHeight="1" x14ac:dyDescent="0.15">
      <c r="A69" s="536"/>
      <c r="B69" s="525"/>
      <c r="C69" s="525"/>
      <c r="D69" s="184"/>
      <c r="E69" s="526"/>
      <c r="F69" s="526"/>
      <c r="G69" s="526"/>
      <c r="H69" s="526"/>
      <c r="I69" s="526"/>
      <c r="J69" s="526"/>
      <c r="K69" s="526"/>
      <c r="L69" s="526"/>
      <c r="M69" s="185"/>
      <c r="N69" s="175">
        <f>SUM(O69:U69)</f>
        <v>0</v>
      </c>
      <c r="O69" s="191"/>
      <c r="P69" s="191"/>
      <c r="Q69" s="191"/>
      <c r="R69" s="191"/>
      <c r="S69" s="191"/>
      <c r="T69" s="191"/>
      <c r="U69" s="191"/>
    </row>
    <row r="70" spans="1:21" ht="14.25" customHeight="1" x14ac:dyDescent="0.15">
      <c r="A70" s="536"/>
      <c r="B70" s="525"/>
      <c r="C70" s="525"/>
      <c r="D70" s="184"/>
      <c r="E70" s="526"/>
      <c r="F70" s="526"/>
      <c r="G70" s="526"/>
      <c r="H70" s="526"/>
      <c r="I70" s="526"/>
      <c r="J70" s="526"/>
      <c r="K70" s="526"/>
      <c r="L70" s="526"/>
      <c r="M70" s="185"/>
      <c r="N70" s="175">
        <f>SUM(O70:U70)</f>
        <v>0</v>
      </c>
      <c r="O70" s="191"/>
      <c r="P70" s="191"/>
      <c r="Q70" s="191"/>
      <c r="R70" s="191"/>
      <c r="S70" s="191"/>
      <c r="T70" s="191"/>
      <c r="U70" s="191"/>
    </row>
    <row r="71" spans="1:21" ht="14.25" customHeight="1" x14ac:dyDescent="0.15">
      <c r="A71" s="536"/>
      <c r="B71" s="525"/>
      <c r="C71" s="525"/>
      <c r="D71" s="184"/>
      <c r="E71" s="526"/>
      <c r="F71" s="526"/>
      <c r="G71" s="526"/>
      <c r="H71" s="526"/>
      <c r="I71" s="526"/>
      <c r="J71" s="526"/>
      <c r="K71" s="526"/>
      <c r="L71" s="526"/>
      <c r="M71" s="185"/>
      <c r="N71" s="175">
        <f t="shared" si="2"/>
        <v>0</v>
      </c>
      <c r="O71" s="191"/>
      <c r="P71" s="191"/>
      <c r="Q71" s="191"/>
      <c r="R71" s="191"/>
      <c r="S71" s="191"/>
      <c r="T71" s="191"/>
      <c r="U71" s="191"/>
    </row>
    <row r="72" spans="1:21" ht="14.25" customHeight="1" x14ac:dyDescent="0.15">
      <c r="A72" s="536"/>
      <c r="B72" s="525"/>
      <c r="C72" s="525"/>
      <c r="D72" s="184"/>
      <c r="E72" s="526"/>
      <c r="F72" s="526"/>
      <c r="G72" s="526"/>
      <c r="H72" s="526"/>
      <c r="I72" s="526"/>
      <c r="J72" s="526"/>
      <c r="K72" s="526"/>
      <c r="L72" s="526"/>
      <c r="M72" s="185"/>
      <c r="N72" s="175">
        <f t="shared" si="2"/>
        <v>0</v>
      </c>
      <c r="O72" s="191"/>
      <c r="P72" s="191"/>
      <c r="Q72" s="191"/>
      <c r="R72" s="191"/>
      <c r="S72" s="191"/>
      <c r="T72" s="191"/>
      <c r="U72" s="191"/>
    </row>
    <row r="73" spans="1:21" ht="14.25" customHeight="1" thickBot="1" x14ac:dyDescent="0.2">
      <c r="A73" s="537"/>
      <c r="B73" s="523"/>
      <c r="C73" s="523"/>
      <c r="D73" s="186"/>
      <c r="E73" s="524"/>
      <c r="F73" s="524"/>
      <c r="G73" s="524"/>
      <c r="H73" s="524"/>
      <c r="I73" s="524"/>
      <c r="J73" s="524"/>
      <c r="K73" s="524"/>
      <c r="L73" s="524"/>
      <c r="M73" s="187"/>
      <c r="N73" s="176">
        <f t="shared" si="2"/>
        <v>0</v>
      </c>
      <c r="O73" s="192"/>
      <c r="P73" s="192"/>
      <c r="Q73" s="192"/>
      <c r="R73" s="192"/>
      <c r="S73" s="192"/>
      <c r="T73" s="192"/>
      <c r="U73" s="192"/>
    </row>
    <row r="74" spans="1:21" ht="14.25" customHeight="1" x14ac:dyDescent="0.15">
      <c r="A74" s="535" t="s">
        <v>41</v>
      </c>
      <c r="B74" s="530"/>
      <c r="C74" s="530"/>
      <c r="D74" s="188"/>
      <c r="E74" s="531"/>
      <c r="F74" s="531"/>
      <c r="G74" s="531"/>
      <c r="H74" s="531"/>
      <c r="I74" s="531"/>
      <c r="J74" s="531"/>
      <c r="K74" s="531"/>
      <c r="L74" s="531"/>
      <c r="M74" s="183"/>
      <c r="N74" s="177">
        <f>SUM(O74:U74)</f>
        <v>0</v>
      </c>
      <c r="O74" s="190"/>
      <c r="P74" s="532"/>
      <c r="Q74" s="532"/>
      <c r="R74" s="190"/>
      <c r="S74" s="190"/>
      <c r="T74" s="190"/>
      <c r="U74" s="190"/>
    </row>
    <row r="75" spans="1:21" ht="14.25" customHeight="1" x14ac:dyDescent="0.15">
      <c r="A75" s="536"/>
      <c r="B75" s="525"/>
      <c r="C75" s="525"/>
      <c r="D75" s="184"/>
      <c r="E75" s="526"/>
      <c r="F75" s="526"/>
      <c r="G75" s="526"/>
      <c r="H75" s="526"/>
      <c r="I75" s="526"/>
      <c r="J75" s="526"/>
      <c r="K75" s="526"/>
      <c r="L75" s="526"/>
      <c r="M75" s="185"/>
      <c r="N75" s="175">
        <f t="shared" ref="N75:N85" si="3">SUM(O75:U75)</f>
        <v>0</v>
      </c>
      <c r="O75" s="191"/>
      <c r="P75" s="533"/>
      <c r="Q75" s="533"/>
      <c r="R75" s="191"/>
      <c r="S75" s="191"/>
      <c r="T75" s="191"/>
      <c r="U75" s="191"/>
    </row>
    <row r="76" spans="1:21" ht="14.25" customHeight="1" x14ac:dyDescent="0.15">
      <c r="A76" s="536"/>
      <c r="B76" s="525"/>
      <c r="C76" s="525"/>
      <c r="D76" s="184"/>
      <c r="E76" s="526"/>
      <c r="F76" s="526"/>
      <c r="G76" s="526"/>
      <c r="H76" s="526"/>
      <c r="I76" s="526"/>
      <c r="J76" s="526"/>
      <c r="K76" s="526"/>
      <c r="L76" s="526"/>
      <c r="M76" s="185"/>
      <c r="N76" s="175">
        <f t="shared" si="3"/>
        <v>0</v>
      </c>
      <c r="O76" s="191"/>
      <c r="P76" s="533"/>
      <c r="Q76" s="533"/>
      <c r="R76" s="191"/>
      <c r="S76" s="191"/>
      <c r="T76" s="191"/>
      <c r="U76" s="191"/>
    </row>
    <row r="77" spans="1:21" ht="14.25" customHeight="1" x14ac:dyDescent="0.15">
      <c r="A77" s="536"/>
      <c r="B77" s="525"/>
      <c r="C77" s="525"/>
      <c r="D77" s="184"/>
      <c r="E77" s="526"/>
      <c r="F77" s="526"/>
      <c r="G77" s="526"/>
      <c r="H77" s="526"/>
      <c r="I77" s="526"/>
      <c r="J77" s="526"/>
      <c r="K77" s="526"/>
      <c r="L77" s="526"/>
      <c r="M77" s="185"/>
      <c r="N77" s="175">
        <f t="shared" si="3"/>
        <v>0</v>
      </c>
      <c r="O77" s="191"/>
      <c r="P77" s="533"/>
      <c r="Q77" s="533"/>
      <c r="R77" s="191"/>
      <c r="S77" s="191"/>
      <c r="T77" s="191"/>
      <c r="U77" s="191"/>
    </row>
    <row r="78" spans="1:21" ht="14.25" customHeight="1" x14ac:dyDescent="0.15">
      <c r="A78" s="536"/>
      <c r="B78" s="525"/>
      <c r="C78" s="525"/>
      <c r="D78" s="184"/>
      <c r="E78" s="526"/>
      <c r="F78" s="526"/>
      <c r="G78" s="526"/>
      <c r="H78" s="526"/>
      <c r="I78" s="526"/>
      <c r="J78" s="526"/>
      <c r="K78" s="526"/>
      <c r="L78" s="526"/>
      <c r="M78" s="185"/>
      <c r="N78" s="175">
        <f>SUM(O78:U78)</f>
        <v>0</v>
      </c>
      <c r="O78" s="191"/>
      <c r="P78" s="533"/>
      <c r="Q78" s="533"/>
      <c r="R78" s="191"/>
      <c r="S78" s="191"/>
      <c r="T78" s="191"/>
      <c r="U78" s="191"/>
    </row>
    <row r="79" spans="1:21" ht="14.25" customHeight="1" x14ac:dyDescent="0.15">
      <c r="A79" s="536"/>
      <c r="B79" s="525"/>
      <c r="C79" s="525"/>
      <c r="D79" s="184"/>
      <c r="E79" s="526"/>
      <c r="F79" s="526"/>
      <c r="G79" s="526"/>
      <c r="H79" s="526"/>
      <c r="I79" s="526"/>
      <c r="J79" s="526"/>
      <c r="K79" s="526"/>
      <c r="L79" s="526"/>
      <c r="M79" s="185"/>
      <c r="N79" s="175">
        <f>SUM(O79:U79)</f>
        <v>0</v>
      </c>
      <c r="O79" s="191"/>
      <c r="P79" s="533"/>
      <c r="Q79" s="533"/>
      <c r="R79" s="191"/>
      <c r="S79" s="191"/>
      <c r="T79" s="191"/>
      <c r="U79" s="191"/>
    </row>
    <row r="80" spans="1:21" ht="14.25" customHeight="1" x14ac:dyDescent="0.15">
      <c r="A80" s="536"/>
      <c r="B80" s="525"/>
      <c r="C80" s="525"/>
      <c r="D80" s="184"/>
      <c r="E80" s="526"/>
      <c r="F80" s="526"/>
      <c r="G80" s="526"/>
      <c r="H80" s="526"/>
      <c r="I80" s="526"/>
      <c r="J80" s="526"/>
      <c r="K80" s="526"/>
      <c r="L80" s="526"/>
      <c r="M80" s="185"/>
      <c r="N80" s="175">
        <f>SUM(O80:U80)</f>
        <v>0</v>
      </c>
      <c r="O80" s="191"/>
      <c r="P80" s="533"/>
      <c r="Q80" s="533"/>
      <c r="R80" s="191"/>
      <c r="S80" s="191"/>
      <c r="T80" s="191"/>
      <c r="U80" s="191"/>
    </row>
    <row r="81" spans="1:21" ht="14.25" customHeight="1" x14ac:dyDescent="0.15">
      <c r="A81" s="536"/>
      <c r="B81" s="525"/>
      <c r="C81" s="525"/>
      <c r="D81" s="184"/>
      <c r="E81" s="526"/>
      <c r="F81" s="526"/>
      <c r="G81" s="526"/>
      <c r="H81" s="526"/>
      <c r="I81" s="526"/>
      <c r="J81" s="526"/>
      <c r="K81" s="526"/>
      <c r="L81" s="526"/>
      <c r="M81" s="185"/>
      <c r="N81" s="175">
        <f>SUM(O81:U81)</f>
        <v>0</v>
      </c>
      <c r="O81" s="191"/>
      <c r="P81" s="533"/>
      <c r="Q81" s="533"/>
      <c r="R81" s="191"/>
      <c r="S81" s="191"/>
      <c r="T81" s="191"/>
      <c r="U81" s="191"/>
    </row>
    <row r="82" spans="1:21" ht="14.25" customHeight="1" x14ac:dyDescent="0.15">
      <c r="A82" s="536"/>
      <c r="B82" s="525"/>
      <c r="C82" s="525"/>
      <c r="D82" s="184"/>
      <c r="E82" s="526"/>
      <c r="F82" s="526"/>
      <c r="G82" s="526"/>
      <c r="H82" s="526"/>
      <c r="I82" s="526"/>
      <c r="J82" s="526"/>
      <c r="K82" s="526"/>
      <c r="L82" s="526"/>
      <c r="M82" s="185"/>
      <c r="N82" s="175">
        <f t="shared" si="3"/>
        <v>0</v>
      </c>
      <c r="O82" s="191"/>
      <c r="P82" s="533"/>
      <c r="Q82" s="533"/>
      <c r="R82" s="191"/>
      <c r="S82" s="191"/>
      <c r="T82" s="191"/>
      <c r="U82" s="191"/>
    </row>
    <row r="83" spans="1:21" ht="14.25" customHeight="1" x14ac:dyDescent="0.15">
      <c r="A83" s="536"/>
      <c r="B83" s="525"/>
      <c r="C83" s="525"/>
      <c r="D83" s="184"/>
      <c r="E83" s="526"/>
      <c r="F83" s="526"/>
      <c r="G83" s="526"/>
      <c r="H83" s="526"/>
      <c r="I83" s="526"/>
      <c r="J83" s="526"/>
      <c r="K83" s="526"/>
      <c r="L83" s="526"/>
      <c r="M83" s="185"/>
      <c r="N83" s="175">
        <f t="shared" si="3"/>
        <v>0</v>
      </c>
      <c r="O83" s="191"/>
      <c r="P83" s="533"/>
      <c r="Q83" s="533"/>
      <c r="R83" s="191"/>
      <c r="S83" s="191"/>
      <c r="T83" s="191"/>
      <c r="U83" s="191"/>
    </row>
    <row r="84" spans="1:21" ht="14.25" customHeight="1" x14ac:dyDescent="0.15">
      <c r="A84" s="536"/>
      <c r="B84" s="525"/>
      <c r="C84" s="525"/>
      <c r="D84" s="184"/>
      <c r="E84" s="526"/>
      <c r="F84" s="526"/>
      <c r="G84" s="526"/>
      <c r="H84" s="526"/>
      <c r="I84" s="526"/>
      <c r="J84" s="526"/>
      <c r="K84" s="526"/>
      <c r="L84" s="526"/>
      <c r="M84" s="185"/>
      <c r="N84" s="175">
        <f t="shared" si="3"/>
        <v>0</v>
      </c>
      <c r="O84" s="191"/>
      <c r="P84" s="533"/>
      <c r="Q84" s="533"/>
      <c r="R84" s="191"/>
      <c r="S84" s="191"/>
      <c r="T84" s="191"/>
      <c r="U84" s="191"/>
    </row>
    <row r="85" spans="1:21" ht="14.25" customHeight="1" thickBot="1" x14ac:dyDescent="0.2">
      <c r="A85" s="537"/>
      <c r="B85" s="523"/>
      <c r="C85" s="523"/>
      <c r="D85" s="186"/>
      <c r="E85" s="524"/>
      <c r="F85" s="524"/>
      <c r="G85" s="524"/>
      <c r="H85" s="524"/>
      <c r="I85" s="524"/>
      <c r="J85" s="524"/>
      <c r="K85" s="524"/>
      <c r="L85" s="524"/>
      <c r="M85" s="187"/>
      <c r="N85" s="176">
        <f t="shared" si="3"/>
        <v>0</v>
      </c>
      <c r="O85" s="192"/>
      <c r="P85" s="534"/>
      <c r="Q85" s="534"/>
      <c r="R85" s="192"/>
      <c r="S85" s="192"/>
      <c r="T85" s="192"/>
      <c r="U85" s="192"/>
    </row>
    <row r="86" spans="1:21" ht="14.25" customHeight="1" x14ac:dyDescent="0.15">
      <c r="A86" s="535" t="s">
        <v>42</v>
      </c>
      <c r="B86" s="530"/>
      <c r="C86" s="530"/>
      <c r="D86" s="188"/>
      <c r="E86" s="531"/>
      <c r="F86" s="531"/>
      <c r="G86" s="531"/>
      <c r="H86" s="531"/>
      <c r="I86" s="531"/>
      <c r="J86" s="531"/>
      <c r="K86" s="531"/>
      <c r="L86" s="531"/>
      <c r="M86" s="183"/>
      <c r="N86" s="177">
        <f t="shared" ref="N86:N91" si="4">SUM(O86:Q86)</f>
        <v>0</v>
      </c>
      <c r="O86" s="190"/>
      <c r="P86" s="190"/>
      <c r="Q86" s="190"/>
      <c r="R86" s="532"/>
      <c r="S86" s="532"/>
      <c r="T86" s="532"/>
      <c r="U86" s="532"/>
    </row>
    <row r="87" spans="1:21" ht="14.25" customHeight="1" x14ac:dyDescent="0.15">
      <c r="A87" s="536"/>
      <c r="B87" s="525"/>
      <c r="C87" s="525"/>
      <c r="D87" s="184"/>
      <c r="E87" s="526"/>
      <c r="F87" s="526"/>
      <c r="G87" s="526"/>
      <c r="H87" s="526"/>
      <c r="I87" s="526"/>
      <c r="J87" s="526"/>
      <c r="K87" s="526"/>
      <c r="L87" s="526"/>
      <c r="M87" s="185"/>
      <c r="N87" s="175">
        <f t="shared" si="4"/>
        <v>0</v>
      </c>
      <c r="O87" s="191"/>
      <c r="P87" s="191"/>
      <c r="Q87" s="191"/>
      <c r="R87" s="533"/>
      <c r="S87" s="533"/>
      <c r="T87" s="533"/>
      <c r="U87" s="533"/>
    </row>
    <row r="88" spans="1:21" ht="14.25" customHeight="1" x14ac:dyDescent="0.15">
      <c r="A88" s="536"/>
      <c r="B88" s="525"/>
      <c r="C88" s="525"/>
      <c r="D88" s="184"/>
      <c r="E88" s="526"/>
      <c r="F88" s="526"/>
      <c r="G88" s="526"/>
      <c r="H88" s="526"/>
      <c r="I88" s="526"/>
      <c r="J88" s="526"/>
      <c r="K88" s="526"/>
      <c r="L88" s="526"/>
      <c r="M88" s="185"/>
      <c r="N88" s="175">
        <f t="shared" si="4"/>
        <v>0</v>
      </c>
      <c r="O88" s="191"/>
      <c r="P88" s="191"/>
      <c r="Q88" s="191"/>
      <c r="R88" s="533"/>
      <c r="S88" s="533"/>
      <c r="T88" s="533"/>
      <c r="U88" s="533"/>
    </row>
    <row r="89" spans="1:21" ht="14.25" customHeight="1" x14ac:dyDescent="0.15">
      <c r="A89" s="536"/>
      <c r="B89" s="525"/>
      <c r="C89" s="525"/>
      <c r="D89" s="184"/>
      <c r="E89" s="526"/>
      <c r="F89" s="526"/>
      <c r="G89" s="526"/>
      <c r="H89" s="526"/>
      <c r="I89" s="526"/>
      <c r="J89" s="526"/>
      <c r="K89" s="526"/>
      <c r="L89" s="526"/>
      <c r="M89" s="185"/>
      <c r="N89" s="175">
        <f t="shared" si="4"/>
        <v>0</v>
      </c>
      <c r="O89" s="191"/>
      <c r="P89" s="191"/>
      <c r="Q89" s="191"/>
      <c r="R89" s="533"/>
      <c r="S89" s="533"/>
      <c r="T89" s="533"/>
      <c r="U89" s="533"/>
    </row>
    <row r="90" spans="1:21" ht="14.25" customHeight="1" x14ac:dyDescent="0.15">
      <c r="A90" s="536"/>
      <c r="B90" s="525"/>
      <c r="C90" s="525"/>
      <c r="D90" s="184"/>
      <c r="E90" s="526"/>
      <c r="F90" s="526"/>
      <c r="G90" s="526"/>
      <c r="H90" s="526"/>
      <c r="I90" s="526"/>
      <c r="J90" s="526"/>
      <c r="K90" s="526"/>
      <c r="L90" s="526"/>
      <c r="M90" s="185"/>
      <c r="N90" s="175">
        <f t="shared" si="4"/>
        <v>0</v>
      </c>
      <c r="O90" s="191"/>
      <c r="P90" s="191"/>
      <c r="Q90" s="191"/>
      <c r="R90" s="533"/>
      <c r="S90" s="533"/>
      <c r="T90" s="533"/>
      <c r="U90" s="533"/>
    </row>
    <row r="91" spans="1:21" ht="14.25" customHeight="1" thickBot="1" x14ac:dyDescent="0.2">
      <c r="A91" s="537"/>
      <c r="B91" s="523"/>
      <c r="C91" s="523"/>
      <c r="D91" s="186"/>
      <c r="E91" s="524"/>
      <c r="F91" s="524"/>
      <c r="G91" s="524"/>
      <c r="H91" s="524"/>
      <c r="I91" s="524"/>
      <c r="J91" s="524"/>
      <c r="K91" s="524"/>
      <c r="L91" s="524"/>
      <c r="M91" s="187"/>
      <c r="N91" s="176">
        <f t="shared" si="4"/>
        <v>0</v>
      </c>
      <c r="O91" s="192"/>
      <c r="P91" s="192"/>
      <c r="Q91" s="192"/>
      <c r="R91" s="534"/>
      <c r="S91" s="534"/>
      <c r="T91" s="534"/>
      <c r="U91" s="534"/>
    </row>
    <row r="92" spans="1:21" ht="14.25" customHeight="1" x14ac:dyDescent="0.15">
      <c r="A92" s="535" t="s">
        <v>43</v>
      </c>
      <c r="B92" s="530"/>
      <c r="C92" s="530"/>
      <c r="D92" s="188"/>
      <c r="E92" s="531"/>
      <c r="F92" s="531"/>
      <c r="G92" s="531"/>
      <c r="H92" s="531"/>
      <c r="I92" s="531"/>
      <c r="J92" s="531"/>
      <c r="K92" s="531"/>
      <c r="L92" s="531"/>
      <c r="M92" s="183"/>
      <c r="N92" s="177">
        <f>SUM(O92:U92)</f>
        <v>0</v>
      </c>
      <c r="O92" s="190"/>
      <c r="P92" s="190"/>
      <c r="Q92" s="190"/>
      <c r="R92" s="190"/>
      <c r="S92" s="190"/>
      <c r="T92" s="190"/>
      <c r="U92" s="190"/>
    </row>
    <row r="93" spans="1:21" ht="14.25" customHeight="1" x14ac:dyDescent="0.15">
      <c r="A93" s="536"/>
      <c r="B93" s="525"/>
      <c r="C93" s="525"/>
      <c r="D93" s="184"/>
      <c r="E93" s="526"/>
      <c r="F93" s="526"/>
      <c r="G93" s="526"/>
      <c r="H93" s="526"/>
      <c r="I93" s="526"/>
      <c r="J93" s="526"/>
      <c r="K93" s="526"/>
      <c r="L93" s="526"/>
      <c r="M93" s="185"/>
      <c r="N93" s="175">
        <f t="shared" ref="N93:N156" si="5">SUM(O93:U93)</f>
        <v>0</v>
      </c>
      <c r="O93" s="191"/>
      <c r="P93" s="191"/>
      <c r="Q93" s="191"/>
      <c r="R93" s="191"/>
      <c r="S93" s="191"/>
      <c r="T93" s="191"/>
      <c r="U93" s="191"/>
    </row>
    <row r="94" spans="1:21" ht="14.25" customHeight="1" x14ac:dyDescent="0.15">
      <c r="A94" s="536"/>
      <c r="B94" s="525"/>
      <c r="C94" s="525"/>
      <c r="D94" s="184"/>
      <c r="E94" s="526"/>
      <c r="F94" s="526"/>
      <c r="G94" s="526"/>
      <c r="H94" s="526"/>
      <c r="I94" s="526"/>
      <c r="J94" s="526"/>
      <c r="K94" s="526"/>
      <c r="L94" s="526"/>
      <c r="M94" s="185"/>
      <c r="N94" s="175">
        <f t="shared" si="5"/>
        <v>0</v>
      </c>
      <c r="O94" s="191"/>
      <c r="P94" s="191"/>
      <c r="Q94" s="191"/>
      <c r="R94" s="191"/>
      <c r="S94" s="191"/>
      <c r="T94" s="191"/>
      <c r="U94" s="191"/>
    </row>
    <row r="95" spans="1:21" ht="14.25" customHeight="1" x14ac:dyDescent="0.15">
      <c r="A95" s="536"/>
      <c r="B95" s="525"/>
      <c r="C95" s="525"/>
      <c r="D95" s="184"/>
      <c r="E95" s="526"/>
      <c r="F95" s="526"/>
      <c r="G95" s="526"/>
      <c r="H95" s="526"/>
      <c r="I95" s="526"/>
      <c r="J95" s="526"/>
      <c r="K95" s="526"/>
      <c r="L95" s="526"/>
      <c r="M95" s="185"/>
      <c r="N95" s="175">
        <f t="shared" si="5"/>
        <v>0</v>
      </c>
      <c r="O95" s="191"/>
      <c r="P95" s="191"/>
      <c r="Q95" s="191"/>
      <c r="R95" s="191"/>
      <c r="S95" s="191"/>
      <c r="T95" s="191"/>
      <c r="U95" s="191"/>
    </row>
    <row r="96" spans="1:21" ht="14.25" customHeight="1" x14ac:dyDescent="0.15">
      <c r="A96" s="536"/>
      <c r="B96" s="525"/>
      <c r="C96" s="525"/>
      <c r="D96" s="184"/>
      <c r="E96" s="526"/>
      <c r="F96" s="526"/>
      <c r="G96" s="526"/>
      <c r="H96" s="526"/>
      <c r="I96" s="526"/>
      <c r="J96" s="526"/>
      <c r="K96" s="526"/>
      <c r="L96" s="526"/>
      <c r="M96" s="185"/>
      <c r="N96" s="175">
        <f t="shared" si="5"/>
        <v>0</v>
      </c>
      <c r="O96" s="191"/>
      <c r="P96" s="191"/>
      <c r="Q96" s="191"/>
      <c r="R96" s="191"/>
      <c r="S96" s="191"/>
      <c r="T96" s="191"/>
      <c r="U96" s="191"/>
    </row>
    <row r="97" spans="1:21" ht="14.25" customHeight="1" x14ac:dyDescent="0.15">
      <c r="A97" s="536"/>
      <c r="B97" s="525"/>
      <c r="C97" s="525"/>
      <c r="D97" s="184"/>
      <c r="E97" s="526"/>
      <c r="F97" s="526"/>
      <c r="G97" s="526"/>
      <c r="H97" s="526"/>
      <c r="I97" s="526"/>
      <c r="J97" s="526"/>
      <c r="K97" s="526"/>
      <c r="L97" s="526"/>
      <c r="M97" s="185"/>
      <c r="N97" s="175">
        <f>SUM(O97:U97)</f>
        <v>0</v>
      </c>
      <c r="O97" s="191"/>
      <c r="P97" s="191"/>
      <c r="Q97" s="191"/>
      <c r="R97" s="191"/>
      <c r="S97" s="191"/>
      <c r="T97" s="191"/>
      <c r="U97" s="191"/>
    </row>
    <row r="98" spans="1:21" ht="14.25" customHeight="1" x14ac:dyDescent="0.15">
      <c r="A98" s="536"/>
      <c r="B98" s="525"/>
      <c r="C98" s="525"/>
      <c r="D98" s="184"/>
      <c r="E98" s="526"/>
      <c r="F98" s="526"/>
      <c r="G98" s="526"/>
      <c r="H98" s="526"/>
      <c r="I98" s="526"/>
      <c r="J98" s="526"/>
      <c r="K98" s="526"/>
      <c r="L98" s="526"/>
      <c r="M98" s="185"/>
      <c r="N98" s="175">
        <f>SUM(O98:U98)</f>
        <v>0</v>
      </c>
      <c r="O98" s="191"/>
      <c r="P98" s="191"/>
      <c r="Q98" s="191"/>
      <c r="R98" s="191"/>
      <c r="S98" s="191"/>
      <c r="T98" s="191"/>
      <c r="U98" s="191"/>
    </row>
    <row r="99" spans="1:21" ht="14.25" customHeight="1" x14ac:dyDescent="0.15">
      <c r="A99" s="536"/>
      <c r="B99" s="525"/>
      <c r="C99" s="525"/>
      <c r="D99" s="184"/>
      <c r="E99" s="526"/>
      <c r="F99" s="526"/>
      <c r="G99" s="526"/>
      <c r="H99" s="526"/>
      <c r="I99" s="526"/>
      <c r="J99" s="526"/>
      <c r="K99" s="526"/>
      <c r="L99" s="526"/>
      <c r="M99" s="185"/>
      <c r="N99" s="175">
        <f t="shared" si="5"/>
        <v>0</v>
      </c>
      <c r="O99" s="191"/>
      <c r="P99" s="191"/>
      <c r="Q99" s="191"/>
      <c r="R99" s="191"/>
      <c r="S99" s="191"/>
      <c r="T99" s="191"/>
      <c r="U99" s="191"/>
    </row>
    <row r="100" spans="1:21" ht="14.25" customHeight="1" x14ac:dyDescent="0.15">
      <c r="A100" s="536"/>
      <c r="B100" s="525"/>
      <c r="C100" s="525"/>
      <c r="D100" s="184"/>
      <c r="E100" s="526"/>
      <c r="F100" s="526"/>
      <c r="G100" s="526"/>
      <c r="H100" s="526"/>
      <c r="I100" s="526"/>
      <c r="J100" s="526"/>
      <c r="K100" s="526"/>
      <c r="L100" s="526"/>
      <c r="M100" s="185"/>
      <c r="N100" s="175">
        <f t="shared" si="5"/>
        <v>0</v>
      </c>
      <c r="O100" s="191"/>
      <c r="P100" s="191"/>
      <c r="Q100" s="191"/>
      <c r="R100" s="191"/>
      <c r="S100" s="191"/>
      <c r="T100" s="191"/>
      <c r="U100" s="191"/>
    </row>
    <row r="101" spans="1:21" ht="14.25" customHeight="1" thickBot="1" x14ac:dyDescent="0.2">
      <c r="A101" s="537"/>
      <c r="B101" s="523"/>
      <c r="C101" s="523"/>
      <c r="D101" s="186"/>
      <c r="E101" s="524"/>
      <c r="F101" s="524"/>
      <c r="G101" s="524"/>
      <c r="H101" s="524"/>
      <c r="I101" s="524"/>
      <c r="J101" s="524"/>
      <c r="K101" s="524"/>
      <c r="L101" s="524"/>
      <c r="M101" s="187"/>
      <c r="N101" s="176">
        <f t="shared" si="5"/>
        <v>0</v>
      </c>
      <c r="O101" s="192"/>
      <c r="P101" s="192"/>
      <c r="Q101" s="192"/>
      <c r="R101" s="192"/>
      <c r="S101" s="192"/>
      <c r="T101" s="192"/>
      <c r="U101" s="192"/>
    </row>
    <row r="102" spans="1:21" ht="14.25" customHeight="1" x14ac:dyDescent="0.15">
      <c r="A102" s="535" t="s">
        <v>6</v>
      </c>
      <c r="B102" s="530"/>
      <c r="C102" s="530"/>
      <c r="D102" s="189"/>
      <c r="E102" s="531"/>
      <c r="F102" s="531"/>
      <c r="G102" s="531"/>
      <c r="H102" s="531"/>
      <c r="I102" s="531"/>
      <c r="J102" s="531"/>
      <c r="K102" s="531"/>
      <c r="L102" s="531"/>
      <c r="M102" s="183"/>
      <c r="N102" s="177">
        <f t="shared" si="5"/>
        <v>0</v>
      </c>
      <c r="O102" s="190"/>
      <c r="P102" s="190"/>
      <c r="Q102" s="190"/>
      <c r="R102" s="190"/>
      <c r="S102" s="190"/>
      <c r="T102" s="190"/>
      <c r="U102" s="190"/>
    </row>
    <row r="103" spans="1:21" ht="14.25" customHeight="1" x14ac:dyDescent="0.15">
      <c r="A103" s="536"/>
      <c r="B103" s="525"/>
      <c r="C103" s="525"/>
      <c r="D103" s="184"/>
      <c r="E103" s="526"/>
      <c r="F103" s="526"/>
      <c r="G103" s="526"/>
      <c r="H103" s="526"/>
      <c r="I103" s="526"/>
      <c r="J103" s="526"/>
      <c r="K103" s="526"/>
      <c r="L103" s="526"/>
      <c r="M103" s="185"/>
      <c r="N103" s="175">
        <f t="shared" si="5"/>
        <v>0</v>
      </c>
      <c r="O103" s="191"/>
      <c r="P103" s="191"/>
      <c r="Q103" s="191"/>
      <c r="R103" s="191"/>
      <c r="S103" s="191"/>
      <c r="T103" s="191"/>
      <c r="U103" s="191"/>
    </row>
    <row r="104" spans="1:21" ht="14.25" customHeight="1" x14ac:dyDescent="0.15">
      <c r="A104" s="536"/>
      <c r="B104" s="525"/>
      <c r="C104" s="525"/>
      <c r="D104" s="184"/>
      <c r="E104" s="526"/>
      <c r="F104" s="526"/>
      <c r="G104" s="526"/>
      <c r="H104" s="526"/>
      <c r="I104" s="526"/>
      <c r="J104" s="526"/>
      <c r="K104" s="526"/>
      <c r="L104" s="526"/>
      <c r="M104" s="185"/>
      <c r="N104" s="175">
        <f t="shared" si="5"/>
        <v>0</v>
      </c>
      <c r="O104" s="191"/>
      <c r="P104" s="191"/>
      <c r="Q104" s="191"/>
      <c r="R104" s="191"/>
      <c r="S104" s="191"/>
      <c r="T104" s="191"/>
      <c r="U104" s="191"/>
    </row>
    <row r="105" spans="1:21" ht="14.25" customHeight="1" x14ac:dyDescent="0.15">
      <c r="A105" s="536"/>
      <c r="B105" s="525"/>
      <c r="C105" s="525"/>
      <c r="D105" s="184"/>
      <c r="E105" s="526"/>
      <c r="F105" s="526"/>
      <c r="G105" s="526"/>
      <c r="H105" s="526"/>
      <c r="I105" s="526"/>
      <c r="J105" s="526"/>
      <c r="K105" s="526"/>
      <c r="L105" s="526"/>
      <c r="M105" s="185"/>
      <c r="N105" s="175">
        <f t="shared" si="5"/>
        <v>0</v>
      </c>
      <c r="O105" s="191"/>
      <c r="P105" s="191"/>
      <c r="Q105" s="191"/>
      <c r="R105" s="191"/>
      <c r="S105" s="191"/>
      <c r="T105" s="191"/>
      <c r="U105" s="191"/>
    </row>
    <row r="106" spans="1:21" ht="14.25" customHeight="1" x14ac:dyDescent="0.15">
      <c r="A106" s="536"/>
      <c r="B106" s="525"/>
      <c r="C106" s="525"/>
      <c r="D106" s="184"/>
      <c r="E106" s="526"/>
      <c r="F106" s="526"/>
      <c r="G106" s="526"/>
      <c r="H106" s="526"/>
      <c r="I106" s="526"/>
      <c r="J106" s="526"/>
      <c r="K106" s="526"/>
      <c r="L106" s="526"/>
      <c r="M106" s="185"/>
      <c r="N106" s="175">
        <f>SUM(O106:U106)</f>
        <v>0</v>
      </c>
      <c r="O106" s="191"/>
      <c r="P106" s="191"/>
      <c r="Q106" s="191"/>
      <c r="R106" s="191"/>
      <c r="S106" s="191"/>
      <c r="T106" s="191"/>
      <c r="U106" s="191"/>
    </row>
    <row r="107" spans="1:21" ht="14.25" customHeight="1" x14ac:dyDescent="0.15">
      <c r="A107" s="536"/>
      <c r="B107" s="525"/>
      <c r="C107" s="525"/>
      <c r="D107" s="184"/>
      <c r="E107" s="526"/>
      <c r="F107" s="526"/>
      <c r="G107" s="526"/>
      <c r="H107" s="526"/>
      <c r="I107" s="526"/>
      <c r="J107" s="526"/>
      <c r="K107" s="526"/>
      <c r="L107" s="526"/>
      <c r="M107" s="185"/>
      <c r="N107" s="175">
        <f>SUM(O107:U107)</f>
        <v>0</v>
      </c>
      <c r="O107" s="191"/>
      <c r="P107" s="191"/>
      <c r="Q107" s="191"/>
      <c r="R107" s="191"/>
      <c r="S107" s="191"/>
      <c r="T107" s="191"/>
      <c r="U107" s="191"/>
    </row>
    <row r="108" spans="1:21" ht="14.25" customHeight="1" x14ac:dyDescent="0.15">
      <c r="A108" s="536"/>
      <c r="B108" s="525"/>
      <c r="C108" s="525"/>
      <c r="D108" s="184"/>
      <c r="E108" s="526"/>
      <c r="F108" s="526"/>
      <c r="G108" s="526"/>
      <c r="H108" s="526"/>
      <c r="I108" s="526"/>
      <c r="J108" s="526"/>
      <c r="K108" s="526"/>
      <c r="L108" s="526"/>
      <c r="M108" s="185"/>
      <c r="N108" s="175">
        <f t="shared" si="5"/>
        <v>0</v>
      </c>
      <c r="O108" s="191"/>
      <c r="P108" s="191"/>
      <c r="Q108" s="191"/>
      <c r="R108" s="191"/>
      <c r="S108" s="191"/>
      <c r="T108" s="191"/>
      <c r="U108" s="191"/>
    </row>
    <row r="109" spans="1:21" ht="14.25" customHeight="1" x14ac:dyDescent="0.15">
      <c r="A109" s="536"/>
      <c r="B109" s="525"/>
      <c r="C109" s="525"/>
      <c r="D109" s="184"/>
      <c r="E109" s="526"/>
      <c r="F109" s="526"/>
      <c r="G109" s="526"/>
      <c r="H109" s="526"/>
      <c r="I109" s="526"/>
      <c r="J109" s="526"/>
      <c r="K109" s="526"/>
      <c r="L109" s="526"/>
      <c r="M109" s="185"/>
      <c r="N109" s="175">
        <f t="shared" si="5"/>
        <v>0</v>
      </c>
      <c r="O109" s="191"/>
      <c r="P109" s="191"/>
      <c r="Q109" s="191"/>
      <c r="R109" s="191"/>
      <c r="S109" s="191"/>
      <c r="T109" s="191"/>
      <c r="U109" s="191"/>
    </row>
    <row r="110" spans="1:21" ht="14.25" customHeight="1" x14ac:dyDescent="0.15">
      <c r="A110" s="536"/>
      <c r="B110" s="525"/>
      <c r="C110" s="525"/>
      <c r="D110" s="184"/>
      <c r="E110" s="526"/>
      <c r="F110" s="526"/>
      <c r="G110" s="526"/>
      <c r="H110" s="526"/>
      <c r="I110" s="526"/>
      <c r="J110" s="526"/>
      <c r="K110" s="526"/>
      <c r="L110" s="526"/>
      <c r="M110" s="185"/>
      <c r="N110" s="175">
        <f t="shared" si="5"/>
        <v>0</v>
      </c>
      <c r="O110" s="191"/>
      <c r="P110" s="191"/>
      <c r="Q110" s="191"/>
      <c r="R110" s="191"/>
      <c r="S110" s="191"/>
      <c r="T110" s="191"/>
      <c r="U110" s="191"/>
    </row>
    <row r="111" spans="1:21" ht="14.25" customHeight="1" thickBot="1" x14ac:dyDescent="0.2">
      <c r="A111" s="537"/>
      <c r="B111" s="523"/>
      <c r="C111" s="523"/>
      <c r="D111" s="186"/>
      <c r="E111" s="524"/>
      <c r="F111" s="524"/>
      <c r="G111" s="524"/>
      <c r="H111" s="524"/>
      <c r="I111" s="524"/>
      <c r="J111" s="524"/>
      <c r="K111" s="524"/>
      <c r="L111" s="524"/>
      <c r="M111" s="187"/>
      <c r="N111" s="176">
        <f t="shared" si="5"/>
        <v>0</v>
      </c>
      <c r="O111" s="192"/>
      <c r="P111" s="192"/>
      <c r="Q111" s="192"/>
      <c r="R111" s="192"/>
      <c r="S111" s="192"/>
      <c r="T111" s="192"/>
      <c r="U111" s="192"/>
    </row>
    <row r="112" spans="1:21" ht="14.25" customHeight="1" x14ac:dyDescent="0.15">
      <c r="A112" s="535" t="s">
        <v>44</v>
      </c>
      <c r="B112" s="530"/>
      <c r="C112" s="530"/>
      <c r="D112" s="188"/>
      <c r="E112" s="531"/>
      <c r="F112" s="531"/>
      <c r="G112" s="531"/>
      <c r="H112" s="531"/>
      <c r="I112" s="531"/>
      <c r="J112" s="531"/>
      <c r="K112" s="531"/>
      <c r="L112" s="531"/>
      <c r="M112" s="183"/>
      <c r="N112" s="177">
        <f t="shared" si="5"/>
        <v>0</v>
      </c>
      <c r="O112" s="190"/>
      <c r="P112" s="532"/>
      <c r="Q112" s="532"/>
      <c r="R112" s="532"/>
      <c r="S112" s="532"/>
      <c r="T112" s="190"/>
      <c r="U112" s="190"/>
    </row>
    <row r="113" spans="1:21" ht="14.25" customHeight="1" x14ac:dyDescent="0.15">
      <c r="A113" s="536"/>
      <c r="B113" s="525"/>
      <c r="C113" s="525"/>
      <c r="D113" s="184"/>
      <c r="E113" s="526"/>
      <c r="F113" s="526"/>
      <c r="G113" s="526"/>
      <c r="H113" s="526"/>
      <c r="I113" s="526"/>
      <c r="J113" s="526"/>
      <c r="K113" s="526"/>
      <c r="L113" s="526"/>
      <c r="M113" s="185"/>
      <c r="N113" s="175">
        <f t="shared" si="5"/>
        <v>0</v>
      </c>
      <c r="O113" s="191"/>
      <c r="P113" s="533"/>
      <c r="Q113" s="533"/>
      <c r="R113" s="533"/>
      <c r="S113" s="533"/>
      <c r="T113" s="191"/>
      <c r="U113" s="191"/>
    </row>
    <row r="114" spans="1:21" ht="14.25" customHeight="1" x14ac:dyDescent="0.15">
      <c r="A114" s="536"/>
      <c r="B114" s="525"/>
      <c r="C114" s="525"/>
      <c r="D114" s="184"/>
      <c r="E114" s="526"/>
      <c r="F114" s="526"/>
      <c r="G114" s="526"/>
      <c r="H114" s="526"/>
      <c r="I114" s="526"/>
      <c r="J114" s="526"/>
      <c r="K114" s="526"/>
      <c r="L114" s="526"/>
      <c r="M114" s="185"/>
      <c r="N114" s="175">
        <f t="shared" si="5"/>
        <v>0</v>
      </c>
      <c r="O114" s="191"/>
      <c r="P114" s="533"/>
      <c r="Q114" s="533"/>
      <c r="R114" s="533"/>
      <c r="S114" s="533"/>
      <c r="T114" s="191"/>
      <c r="U114" s="191"/>
    </row>
    <row r="115" spans="1:21" ht="14.25" customHeight="1" x14ac:dyDescent="0.15">
      <c r="A115" s="536"/>
      <c r="B115" s="525"/>
      <c r="C115" s="525"/>
      <c r="D115" s="184"/>
      <c r="E115" s="526"/>
      <c r="F115" s="526"/>
      <c r="G115" s="526"/>
      <c r="H115" s="526"/>
      <c r="I115" s="526"/>
      <c r="J115" s="526"/>
      <c r="K115" s="526"/>
      <c r="L115" s="526"/>
      <c r="M115" s="185"/>
      <c r="N115" s="175">
        <f>SUM(O115:U115)</f>
        <v>0</v>
      </c>
      <c r="O115" s="191"/>
      <c r="P115" s="533"/>
      <c r="Q115" s="533"/>
      <c r="R115" s="533"/>
      <c r="S115" s="533"/>
      <c r="T115" s="191"/>
      <c r="U115" s="191"/>
    </row>
    <row r="116" spans="1:21" ht="14.25" customHeight="1" x14ac:dyDescent="0.15">
      <c r="A116" s="536"/>
      <c r="B116" s="525"/>
      <c r="C116" s="525"/>
      <c r="D116" s="184"/>
      <c r="E116" s="526"/>
      <c r="F116" s="526"/>
      <c r="G116" s="526"/>
      <c r="H116" s="526"/>
      <c r="I116" s="526"/>
      <c r="J116" s="526"/>
      <c r="K116" s="526"/>
      <c r="L116" s="526"/>
      <c r="M116" s="185"/>
      <c r="N116" s="175">
        <f>SUM(O116:U116)</f>
        <v>0</v>
      </c>
      <c r="O116" s="191"/>
      <c r="P116" s="533"/>
      <c r="Q116" s="533"/>
      <c r="R116" s="533"/>
      <c r="S116" s="533"/>
      <c r="T116" s="191"/>
      <c r="U116" s="191"/>
    </row>
    <row r="117" spans="1:21" ht="14.25" customHeight="1" thickBot="1" x14ac:dyDescent="0.2">
      <c r="A117" s="537"/>
      <c r="B117" s="523"/>
      <c r="C117" s="523"/>
      <c r="D117" s="186"/>
      <c r="E117" s="524"/>
      <c r="F117" s="524"/>
      <c r="G117" s="524"/>
      <c r="H117" s="524"/>
      <c r="I117" s="524"/>
      <c r="J117" s="524"/>
      <c r="K117" s="524"/>
      <c r="L117" s="524"/>
      <c r="M117" s="187"/>
      <c r="N117" s="176">
        <f t="shared" si="5"/>
        <v>0</v>
      </c>
      <c r="O117" s="192"/>
      <c r="P117" s="534"/>
      <c r="Q117" s="534"/>
      <c r="R117" s="534"/>
      <c r="S117" s="534"/>
      <c r="T117" s="192"/>
      <c r="U117" s="192"/>
    </row>
    <row r="118" spans="1:21" x14ac:dyDescent="0.15">
      <c r="A118" s="538" t="s">
        <v>209</v>
      </c>
      <c r="B118" s="540" t="s">
        <v>210</v>
      </c>
      <c r="C118" s="540"/>
      <c r="D118" s="542" t="s">
        <v>211</v>
      </c>
      <c r="E118" s="538" t="s">
        <v>244</v>
      </c>
      <c r="F118" s="538"/>
      <c r="G118" s="538"/>
      <c r="H118" s="538"/>
      <c r="I118" s="538"/>
      <c r="J118" s="538"/>
      <c r="K118" s="538"/>
      <c r="L118" s="538"/>
      <c r="M118" s="538" t="s">
        <v>212</v>
      </c>
      <c r="N118" s="544" t="s">
        <v>213</v>
      </c>
      <c r="O118" s="546" t="s">
        <v>214</v>
      </c>
      <c r="P118" s="547"/>
      <c r="Q118" s="547"/>
      <c r="R118" s="547"/>
      <c r="S118" s="547"/>
      <c r="T118" s="547"/>
      <c r="U118" s="547"/>
    </row>
    <row r="119" spans="1:21" ht="14.25" thickBot="1" x14ac:dyDescent="0.2">
      <c r="A119" s="539"/>
      <c r="B119" s="541"/>
      <c r="C119" s="541"/>
      <c r="D119" s="543"/>
      <c r="E119" s="539"/>
      <c r="F119" s="539"/>
      <c r="G119" s="539"/>
      <c r="H119" s="539"/>
      <c r="I119" s="539"/>
      <c r="J119" s="539"/>
      <c r="K119" s="539"/>
      <c r="L119" s="539"/>
      <c r="M119" s="539"/>
      <c r="N119" s="545"/>
      <c r="O119" s="154" t="s">
        <v>215</v>
      </c>
      <c r="P119" s="155" t="s">
        <v>188</v>
      </c>
      <c r="Q119" s="155" t="s">
        <v>190</v>
      </c>
      <c r="R119" s="155" t="s">
        <v>192</v>
      </c>
      <c r="S119" s="155" t="s">
        <v>194</v>
      </c>
      <c r="T119" s="155" t="s">
        <v>196</v>
      </c>
      <c r="U119" s="155" t="s">
        <v>198</v>
      </c>
    </row>
    <row r="120" spans="1:21" ht="14.25" customHeight="1" x14ac:dyDescent="0.15">
      <c r="A120" s="535" t="s">
        <v>310</v>
      </c>
      <c r="B120" s="530"/>
      <c r="C120" s="530"/>
      <c r="D120" s="188"/>
      <c r="E120" s="531"/>
      <c r="F120" s="531"/>
      <c r="G120" s="531"/>
      <c r="H120" s="531"/>
      <c r="I120" s="531"/>
      <c r="J120" s="531"/>
      <c r="K120" s="531"/>
      <c r="L120" s="531"/>
      <c r="M120" s="183"/>
      <c r="N120" s="177">
        <f t="shared" si="5"/>
        <v>0</v>
      </c>
      <c r="O120" s="190"/>
      <c r="P120" s="190"/>
      <c r="Q120" s="190"/>
      <c r="R120" s="190"/>
      <c r="S120" s="190"/>
      <c r="T120" s="190"/>
      <c r="U120" s="190"/>
    </row>
    <row r="121" spans="1:21" ht="14.25" customHeight="1" x14ac:dyDescent="0.15">
      <c r="A121" s="536"/>
      <c r="B121" s="525"/>
      <c r="C121" s="525"/>
      <c r="D121" s="184"/>
      <c r="E121" s="526"/>
      <c r="F121" s="526"/>
      <c r="G121" s="526"/>
      <c r="H121" s="526"/>
      <c r="I121" s="526"/>
      <c r="J121" s="526"/>
      <c r="K121" s="526"/>
      <c r="L121" s="526"/>
      <c r="M121" s="185"/>
      <c r="N121" s="175">
        <f t="shared" si="5"/>
        <v>0</v>
      </c>
      <c r="O121" s="191"/>
      <c r="P121" s="191"/>
      <c r="Q121" s="191"/>
      <c r="R121" s="191"/>
      <c r="S121" s="191"/>
      <c r="T121" s="191"/>
      <c r="U121" s="191"/>
    </row>
    <row r="122" spans="1:21" ht="14.25" customHeight="1" x14ac:dyDescent="0.15">
      <c r="A122" s="536"/>
      <c r="B122" s="525"/>
      <c r="C122" s="525"/>
      <c r="D122" s="184"/>
      <c r="E122" s="526"/>
      <c r="F122" s="526"/>
      <c r="G122" s="526"/>
      <c r="H122" s="526"/>
      <c r="I122" s="526"/>
      <c r="J122" s="526"/>
      <c r="K122" s="526"/>
      <c r="L122" s="526"/>
      <c r="M122" s="185"/>
      <c r="N122" s="175">
        <f t="shared" si="5"/>
        <v>0</v>
      </c>
      <c r="O122" s="191"/>
      <c r="P122" s="191"/>
      <c r="Q122" s="191"/>
      <c r="R122" s="191"/>
      <c r="S122" s="191"/>
      <c r="T122" s="191"/>
      <c r="U122" s="191"/>
    </row>
    <row r="123" spans="1:21" ht="14.25" customHeight="1" x14ac:dyDescent="0.15">
      <c r="A123" s="536"/>
      <c r="B123" s="525"/>
      <c r="C123" s="525"/>
      <c r="D123" s="184"/>
      <c r="E123" s="526"/>
      <c r="F123" s="526"/>
      <c r="G123" s="526"/>
      <c r="H123" s="526"/>
      <c r="I123" s="526"/>
      <c r="J123" s="526"/>
      <c r="K123" s="526"/>
      <c r="L123" s="526"/>
      <c r="M123" s="185"/>
      <c r="N123" s="175">
        <f t="shared" si="5"/>
        <v>0</v>
      </c>
      <c r="O123" s="191"/>
      <c r="P123" s="191"/>
      <c r="Q123" s="191"/>
      <c r="R123" s="191"/>
      <c r="S123" s="191"/>
      <c r="T123" s="191"/>
      <c r="U123" s="191"/>
    </row>
    <row r="124" spans="1:21" ht="14.25" customHeight="1" x14ac:dyDescent="0.15">
      <c r="A124" s="536"/>
      <c r="B124" s="525"/>
      <c r="C124" s="525"/>
      <c r="D124" s="184"/>
      <c r="E124" s="526"/>
      <c r="F124" s="526"/>
      <c r="G124" s="526"/>
      <c r="H124" s="526"/>
      <c r="I124" s="526"/>
      <c r="J124" s="526"/>
      <c r="K124" s="526"/>
      <c r="L124" s="526"/>
      <c r="M124" s="185"/>
      <c r="N124" s="175">
        <f>SUM(O124:U124)</f>
        <v>0</v>
      </c>
      <c r="O124" s="191"/>
      <c r="P124" s="191"/>
      <c r="Q124" s="191"/>
      <c r="R124" s="191"/>
      <c r="S124" s="191"/>
      <c r="T124" s="191"/>
      <c r="U124" s="191"/>
    </row>
    <row r="125" spans="1:21" ht="14.25" customHeight="1" x14ac:dyDescent="0.15">
      <c r="A125" s="536"/>
      <c r="B125" s="525"/>
      <c r="C125" s="525"/>
      <c r="D125" s="184"/>
      <c r="E125" s="526"/>
      <c r="F125" s="526"/>
      <c r="G125" s="526"/>
      <c r="H125" s="526"/>
      <c r="I125" s="526"/>
      <c r="J125" s="526"/>
      <c r="K125" s="526"/>
      <c r="L125" s="526"/>
      <c r="M125" s="185"/>
      <c r="N125" s="175">
        <f>SUM(O125:U125)</f>
        <v>0</v>
      </c>
      <c r="O125" s="191"/>
      <c r="P125" s="191"/>
      <c r="Q125" s="191"/>
      <c r="R125" s="191"/>
      <c r="S125" s="191"/>
      <c r="T125" s="191"/>
      <c r="U125" s="191"/>
    </row>
    <row r="126" spans="1:21" ht="14.25" customHeight="1" x14ac:dyDescent="0.15">
      <c r="A126" s="536"/>
      <c r="B126" s="525"/>
      <c r="C126" s="525"/>
      <c r="D126" s="184"/>
      <c r="E126" s="526"/>
      <c r="F126" s="526"/>
      <c r="G126" s="526"/>
      <c r="H126" s="526"/>
      <c r="I126" s="526"/>
      <c r="J126" s="526"/>
      <c r="K126" s="526"/>
      <c r="L126" s="526"/>
      <c r="M126" s="185"/>
      <c r="N126" s="175">
        <f t="shared" si="5"/>
        <v>0</v>
      </c>
      <c r="O126" s="191"/>
      <c r="P126" s="191"/>
      <c r="Q126" s="191"/>
      <c r="R126" s="191"/>
      <c r="S126" s="191"/>
      <c r="T126" s="191"/>
      <c r="U126" s="191"/>
    </row>
    <row r="127" spans="1:21" ht="14.25" customHeight="1" thickBot="1" x14ac:dyDescent="0.2">
      <c r="A127" s="537"/>
      <c r="B127" s="523"/>
      <c r="C127" s="523"/>
      <c r="D127" s="186"/>
      <c r="E127" s="524"/>
      <c r="F127" s="524"/>
      <c r="G127" s="524"/>
      <c r="H127" s="524"/>
      <c r="I127" s="524"/>
      <c r="J127" s="524"/>
      <c r="K127" s="524"/>
      <c r="L127" s="524"/>
      <c r="M127" s="187"/>
      <c r="N127" s="176">
        <f t="shared" si="5"/>
        <v>0</v>
      </c>
      <c r="O127" s="192"/>
      <c r="P127" s="192"/>
      <c r="Q127" s="192"/>
      <c r="R127" s="192"/>
      <c r="S127" s="192"/>
      <c r="T127" s="192"/>
      <c r="U127" s="192"/>
    </row>
    <row r="128" spans="1:21" ht="14.25" customHeight="1" x14ac:dyDescent="0.15">
      <c r="A128" s="535" t="s">
        <v>97</v>
      </c>
      <c r="B128" s="530"/>
      <c r="C128" s="530"/>
      <c r="D128" s="188"/>
      <c r="E128" s="531"/>
      <c r="F128" s="531"/>
      <c r="G128" s="531"/>
      <c r="H128" s="531"/>
      <c r="I128" s="531"/>
      <c r="J128" s="531"/>
      <c r="K128" s="531"/>
      <c r="L128" s="531"/>
      <c r="M128" s="183"/>
      <c r="N128" s="177">
        <f t="shared" si="5"/>
        <v>0</v>
      </c>
      <c r="O128" s="190"/>
      <c r="P128" s="532"/>
      <c r="Q128" s="532"/>
      <c r="R128" s="532"/>
      <c r="S128" s="532"/>
      <c r="T128" s="190"/>
      <c r="U128" s="190"/>
    </row>
    <row r="129" spans="1:21" ht="14.25" customHeight="1" x14ac:dyDescent="0.15">
      <c r="A129" s="536"/>
      <c r="B129" s="525"/>
      <c r="C129" s="525"/>
      <c r="D129" s="184"/>
      <c r="E129" s="526"/>
      <c r="F129" s="526"/>
      <c r="G129" s="526"/>
      <c r="H129" s="526"/>
      <c r="I129" s="526"/>
      <c r="J129" s="526"/>
      <c r="K129" s="526"/>
      <c r="L129" s="526"/>
      <c r="M129" s="185"/>
      <c r="N129" s="175">
        <f t="shared" si="5"/>
        <v>0</v>
      </c>
      <c r="O129" s="191"/>
      <c r="P129" s="533"/>
      <c r="Q129" s="533"/>
      <c r="R129" s="533"/>
      <c r="S129" s="533"/>
      <c r="T129" s="191"/>
      <c r="U129" s="191"/>
    </row>
    <row r="130" spans="1:21" ht="14.25" customHeight="1" x14ac:dyDescent="0.15">
      <c r="A130" s="536"/>
      <c r="B130" s="525"/>
      <c r="C130" s="525"/>
      <c r="D130" s="184"/>
      <c r="E130" s="526"/>
      <c r="F130" s="526"/>
      <c r="G130" s="526"/>
      <c r="H130" s="526"/>
      <c r="I130" s="526"/>
      <c r="J130" s="526"/>
      <c r="K130" s="526"/>
      <c r="L130" s="526"/>
      <c r="M130" s="185"/>
      <c r="N130" s="175">
        <f t="shared" si="5"/>
        <v>0</v>
      </c>
      <c r="O130" s="191"/>
      <c r="P130" s="533"/>
      <c r="Q130" s="533"/>
      <c r="R130" s="533"/>
      <c r="S130" s="533"/>
      <c r="T130" s="191"/>
      <c r="U130" s="191"/>
    </row>
    <row r="131" spans="1:21" ht="14.25" customHeight="1" x14ac:dyDescent="0.15">
      <c r="A131" s="536"/>
      <c r="B131" s="525"/>
      <c r="C131" s="525"/>
      <c r="D131" s="184"/>
      <c r="E131" s="526"/>
      <c r="F131" s="526"/>
      <c r="G131" s="526"/>
      <c r="H131" s="526"/>
      <c r="I131" s="526"/>
      <c r="J131" s="526"/>
      <c r="K131" s="526"/>
      <c r="L131" s="526"/>
      <c r="M131" s="185"/>
      <c r="N131" s="175">
        <f>SUM(O131:U131)</f>
        <v>0</v>
      </c>
      <c r="O131" s="191"/>
      <c r="P131" s="533"/>
      <c r="Q131" s="533"/>
      <c r="R131" s="533"/>
      <c r="S131" s="533"/>
      <c r="T131" s="191"/>
      <c r="U131" s="191"/>
    </row>
    <row r="132" spans="1:21" ht="14.25" customHeight="1" x14ac:dyDescent="0.15">
      <c r="A132" s="536"/>
      <c r="B132" s="525"/>
      <c r="C132" s="525"/>
      <c r="D132" s="184"/>
      <c r="E132" s="526"/>
      <c r="F132" s="526"/>
      <c r="G132" s="526"/>
      <c r="H132" s="526"/>
      <c r="I132" s="526"/>
      <c r="J132" s="526"/>
      <c r="K132" s="526"/>
      <c r="L132" s="526"/>
      <c r="M132" s="185"/>
      <c r="N132" s="175">
        <f>SUM(O132:U132)</f>
        <v>0</v>
      </c>
      <c r="O132" s="191"/>
      <c r="P132" s="533"/>
      <c r="Q132" s="533"/>
      <c r="R132" s="533"/>
      <c r="S132" s="533"/>
      <c r="T132" s="191"/>
      <c r="U132" s="191"/>
    </row>
    <row r="133" spans="1:21" ht="14.25" customHeight="1" thickBot="1" x14ac:dyDescent="0.2">
      <c r="A133" s="537"/>
      <c r="B133" s="523"/>
      <c r="C133" s="523"/>
      <c r="D133" s="186"/>
      <c r="E133" s="524"/>
      <c r="F133" s="524"/>
      <c r="G133" s="524"/>
      <c r="H133" s="524"/>
      <c r="I133" s="524"/>
      <c r="J133" s="524"/>
      <c r="K133" s="524"/>
      <c r="L133" s="524"/>
      <c r="M133" s="187"/>
      <c r="N133" s="176">
        <f t="shared" si="5"/>
        <v>0</v>
      </c>
      <c r="O133" s="192"/>
      <c r="P133" s="534"/>
      <c r="Q133" s="534"/>
      <c r="R133" s="534"/>
      <c r="S133" s="534"/>
      <c r="T133" s="192"/>
      <c r="U133" s="192"/>
    </row>
    <row r="134" spans="1:21" ht="14.25" customHeight="1" x14ac:dyDescent="0.15">
      <c r="A134" s="527" t="s">
        <v>89</v>
      </c>
      <c r="B134" s="530"/>
      <c r="C134" s="530"/>
      <c r="D134" s="188"/>
      <c r="E134" s="531"/>
      <c r="F134" s="531"/>
      <c r="G134" s="531"/>
      <c r="H134" s="531"/>
      <c r="I134" s="531"/>
      <c r="J134" s="531"/>
      <c r="K134" s="531"/>
      <c r="L134" s="531"/>
      <c r="M134" s="183"/>
      <c r="N134" s="177">
        <f t="shared" si="5"/>
        <v>0</v>
      </c>
      <c r="O134" s="190"/>
      <c r="P134" s="190"/>
      <c r="Q134" s="190"/>
      <c r="R134" s="190"/>
      <c r="S134" s="190"/>
      <c r="T134" s="190"/>
      <c r="U134" s="190"/>
    </row>
    <row r="135" spans="1:21" x14ac:dyDescent="0.15">
      <c r="A135" s="528"/>
      <c r="B135" s="525"/>
      <c r="C135" s="525"/>
      <c r="D135" s="184"/>
      <c r="E135" s="526"/>
      <c r="F135" s="526"/>
      <c r="G135" s="526"/>
      <c r="H135" s="526"/>
      <c r="I135" s="526"/>
      <c r="J135" s="526"/>
      <c r="K135" s="526"/>
      <c r="L135" s="526"/>
      <c r="M135" s="185"/>
      <c r="N135" s="175">
        <f t="shared" si="5"/>
        <v>0</v>
      </c>
      <c r="O135" s="191"/>
      <c r="P135" s="191"/>
      <c r="Q135" s="191"/>
      <c r="R135" s="191"/>
      <c r="S135" s="191"/>
      <c r="T135" s="191"/>
      <c r="U135" s="191"/>
    </row>
    <row r="136" spans="1:21" x14ac:dyDescent="0.15">
      <c r="A136" s="528"/>
      <c r="B136" s="525"/>
      <c r="C136" s="525"/>
      <c r="D136" s="184"/>
      <c r="E136" s="526"/>
      <c r="F136" s="526"/>
      <c r="G136" s="526"/>
      <c r="H136" s="526"/>
      <c r="I136" s="526"/>
      <c r="J136" s="526"/>
      <c r="K136" s="526"/>
      <c r="L136" s="526"/>
      <c r="M136" s="185"/>
      <c r="N136" s="175">
        <f t="shared" si="5"/>
        <v>0</v>
      </c>
      <c r="O136" s="191"/>
      <c r="P136" s="191"/>
      <c r="Q136" s="191"/>
      <c r="R136" s="191"/>
      <c r="S136" s="191"/>
      <c r="T136" s="191"/>
      <c r="U136" s="191"/>
    </row>
    <row r="137" spans="1:21" x14ac:dyDescent="0.15">
      <c r="A137" s="528"/>
      <c r="B137" s="525"/>
      <c r="C137" s="525"/>
      <c r="D137" s="184"/>
      <c r="E137" s="526"/>
      <c r="F137" s="526"/>
      <c r="G137" s="526"/>
      <c r="H137" s="526"/>
      <c r="I137" s="526"/>
      <c r="J137" s="526"/>
      <c r="K137" s="526"/>
      <c r="L137" s="526"/>
      <c r="M137" s="185"/>
      <c r="N137" s="175">
        <f t="shared" si="5"/>
        <v>0</v>
      </c>
      <c r="O137" s="191"/>
      <c r="P137" s="191"/>
      <c r="Q137" s="191"/>
      <c r="R137" s="191"/>
      <c r="S137" s="191"/>
      <c r="T137" s="191"/>
      <c r="U137" s="191"/>
    </row>
    <row r="138" spans="1:21" x14ac:dyDescent="0.15">
      <c r="A138" s="528"/>
      <c r="B138" s="525"/>
      <c r="C138" s="525"/>
      <c r="D138" s="184"/>
      <c r="E138" s="526"/>
      <c r="F138" s="526"/>
      <c r="G138" s="526"/>
      <c r="H138" s="526"/>
      <c r="I138" s="526"/>
      <c r="J138" s="526"/>
      <c r="K138" s="526"/>
      <c r="L138" s="526"/>
      <c r="M138" s="185"/>
      <c r="N138" s="175">
        <f>SUM(O138:U138)</f>
        <v>0</v>
      </c>
      <c r="O138" s="191"/>
      <c r="P138" s="191"/>
      <c r="Q138" s="191"/>
      <c r="R138" s="191"/>
      <c r="S138" s="191"/>
      <c r="T138" s="191"/>
      <c r="U138" s="191"/>
    </row>
    <row r="139" spans="1:21" x14ac:dyDescent="0.15">
      <c r="A139" s="528"/>
      <c r="B139" s="525"/>
      <c r="C139" s="525"/>
      <c r="D139" s="184"/>
      <c r="E139" s="526"/>
      <c r="F139" s="526"/>
      <c r="G139" s="526"/>
      <c r="H139" s="526"/>
      <c r="I139" s="526"/>
      <c r="J139" s="526"/>
      <c r="K139" s="526"/>
      <c r="L139" s="526"/>
      <c r="M139" s="185"/>
      <c r="N139" s="175">
        <f>SUM(O139:U139)</f>
        <v>0</v>
      </c>
      <c r="O139" s="191"/>
      <c r="P139" s="191"/>
      <c r="Q139" s="191"/>
      <c r="R139" s="191"/>
      <c r="S139" s="191"/>
      <c r="T139" s="191"/>
      <c r="U139" s="191"/>
    </row>
    <row r="140" spans="1:21" x14ac:dyDescent="0.15">
      <c r="A140" s="528"/>
      <c r="B140" s="525"/>
      <c r="C140" s="525"/>
      <c r="D140" s="184"/>
      <c r="E140" s="526"/>
      <c r="F140" s="526"/>
      <c r="G140" s="526"/>
      <c r="H140" s="526"/>
      <c r="I140" s="526"/>
      <c r="J140" s="526"/>
      <c r="K140" s="526"/>
      <c r="L140" s="526"/>
      <c r="M140" s="185"/>
      <c r="N140" s="175">
        <f t="shared" si="5"/>
        <v>0</v>
      </c>
      <c r="O140" s="191"/>
      <c r="P140" s="191"/>
      <c r="Q140" s="191"/>
      <c r="R140" s="191"/>
      <c r="S140" s="191"/>
      <c r="T140" s="191"/>
      <c r="U140" s="191"/>
    </row>
    <row r="141" spans="1:21" x14ac:dyDescent="0.15">
      <c r="A141" s="528"/>
      <c r="B141" s="525"/>
      <c r="C141" s="525"/>
      <c r="D141" s="184"/>
      <c r="E141" s="526"/>
      <c r="F141" s="526"/>
      <c r="G141" s="526"/>
      <c r="H141" s="526"/>
      <c r="I141" s="526"/>
      <c r="J141" s="526"/>
      <c r="K141" s="526"/>
      <c r="L141" s="526"/>
      <c r="M141" s="185"/>
      <c r="N141" s="175">
        <f t="shared" si="5"/>
        <v>0</v>
      </c>
      <c r="O141" s="191"/>
      <c r="P141" s="191"/>
      <c r="Q141" s="191"/>
      <c r="R141" s="191"/>
      <c r="S141" s="191"/>
      <c r="T141" s="191"/>
      <c r="U141" s="191"/>
    </row>
    <row r="142" spans="1:21" x14ac:dyDescent="0.15">
      <c r="A142" s="528"/>
      <c r="B142" s="525"/>
      <c r="C142" s="525"/>
      <c r="D142" s="184"/>
      <c r="E142" s="526"/>
      <c r="F142" s="526"/>
      <c r="G142" s="526"/>
      <c r="H142" s="526"/>
      <c r="I142" s="526"/>
      <c r="J142" s="526"/>
      <c r="K142" s="526"/>
      <c r="L142" s="526"/>
      <c r="M142" s="185"/>
      <c r="N142" s="175">
        <f>SUM(O142:U142)</f>
        <v>0</v>
      </c>
      <c r="O142" s="191"/>
      <c r="P142" s="191"/>
      <c r="Q142" s="191"/>
      <c r="R142" s="191"/>
      <c r="S142" s="191"/>
      <c r="T142" s="191"/>
      <c r="U142" s="191"/>
    </row>
    <row r="143" spans="1:21" x14ac:dyDescent="0.15">
      <c r="A143" s="528"/>
      <c r="B143" s="525"/>
      <c r="C143" s="525"/>
      <c r="D143" s="184"/>
      <c r="E143" s="526"/>
      <c r="F143" s="526"/>
      <c r="G143" s="526"/>
      <c r="H143" s="526"/>
      <c r="I143" s="526"/>
      <c r="J143" s="526"/>
      <c r="K143" s="526"/>
      <c r="L143" s="526"/>
      <c r="M143" s="185"/>
      <c r="N143" s="175">
        <f>SUM(O143:U143)</f>
        <v>0</v>
      </c>
      <c r="O143" s="191"/>
      <c r="P143" s="191"/>
      <c r="Q143" s="191"/>
      <c r="R143" s="191"/>
      <c r="S143" s="191"/>
      <c r="T143" s="191"/>
      <c r="U143" s="191"/>
    </row>
    <row r="144" spans="1:21" x14ac:dyDescent="0.15">
      <c r="A144" s="528"/>
      <c r="B144" s="525"/>
      <c r="C144" s="525"/>
      <c r="D144" s="184"/>
      <c r="E144" s="526"/>
      <c r="F144" s="526"/>
      <c r="G144" s="526"/>
      <c r="H144" s="526"/>
      <c r="I144" s="526"/>
      <c r="J144" s="526"/>
      <c r="K144" s="526"/>
      <c r="L144" s="526"/>
      <c r="M144" s="185"/>
      <c r="N144" s="175">
        <f t="shared" si="5"/>
        <v>0</v>
      </c>
      <c r="O144" s="191"/>
      <c r="P144" s="191"/>
      <c r="Q144" s="191"/>
      <c r="R144" s="191"/>
      <c r="S144" s="191"/>
      <c r="T144" s="191"/>
      <c r="U144" s="191"/>
    </row>
    <row r="145" spans="1:21" x14ac:dyDescent="0.15">
      <c r="A145" s="528"/>
      <c r="B145" s="525"/>
      <c r="C145" s="525"/>
      <c r="D145" s="184"/>
      <c r="E145" s="526"/>
      <c r="F145" s="526"/>
      <c r="G145" s="526"/>
      <c r="H145" s="526"/>
      <c r="I145" s="526"/>
      <c r="J145" s="526"/>
      <c r="K145" s="526"/>
      <c r="L145" s="526"/>
      <c r="M145" s="185"/>
      <c r="N145" s="175">
        <f t="shared" si="5"/>
        <v>0</v>
      </c>
      <c r="O145" s="191"/>
      <c r="P145" s="191"/>
      <c r="Q145" s="191"/>
      <c r="R145" s="191"/>
      <c r="S145" s="191"/>
      <c r="T145" s="191"/>
      <c r="U145" s="191"/>
    </row>
    <row r="146" spans="1:21" ht="14.25" thickBot="1" x14ac:dyDescent="0.2">
      <c r="A146" s="529"/>
      <c r="B146" s="523"/>
      <c r="C146" s="523"/>
      <c r="D146" s="186"/>
      <c r="E146" s="524"/>
      <c r="F146" s="524"/>
      <c r="G146" s="524"/>
      <c r="H146" s="524"/>
      <c r="I146" s="524"/>
      <c r="J146" s="524"/>
      <c r="K146" s="524"/>
      <c r="L146" s="524"/>
      <c r="M146" s="187"/>
      <c r="N146" s="176">
        <f t="shared" si="5"/>
        <v>0</v>
      </c>
      <c r="O146" s="192"/>
      <c r="P146" s="192"/>
      <c r="Q146" s="192"/>
      <c r="R146" s="192"/>
      <c r="S146" s="192"/>
      <c r="T146" s="192"/>
      <c r="U146" s="192"/>
    </row>
    <row r="147" spans="1:21" x14ac:dyDescent="0.15">
      <c r="A147" s="527" t="s">
        <v>311</v>
      </c>
      <c r="B147" s="530"/>
      <c r="C147" s="530"/>
      <c r="D147" s="188"/>
      <c r="E147" s="531"/>
      <c r="F147" s="531"/>
      <c r="G147" s="531"/>
      <c r="H147" s="531"/>
      <c r="I147" s="531"/>
      <c r="J147" s="531"/>
      <c r="K147" s="531"/>
      <c r="L147" s="531"/>
      <c r="M147" s="183"/>
      <c r="N147" s="177">
        <f t="shared" si="5"/>
        <v>0</v>
      </c>
      <c r="O147" s="190"/>
      <c r="P147" s="190"/>
      <c r="Q147" s="190"/>
      <c r="R147" s="190"/>
      <c r="S147" s="190"/>
      <c r="T147" s="190"/>
      <c r="U147" s="190"/>
    </row>
    <row r="148" spans="1:21" x14ac:dyDescent="0.15">
      <c r="A148" s="528"/>
      <c r="B148" s="525"/>
      <c r="C148" s="525"/>
      <c r="D148" s="184"/>
      <c r="E148" s="526"/>
      <c r="F148" s="526"/>
      <c r="G148" s="526"/>
      <c r="H148" s="526"/>
      <c r="I148" s="526"/>
      <c r="J148" s="526"/>
      <c r="K148" s="526"/>
      <c r="L148" s="526"/>
      <c r="M148" s="185"/>
      <c r="N148" s="175">
        <f t="shared" si="5"/>
        <v>0</v>
      </c>
      <c r="O148" s="191"/>
      <c r="P148" s="191"/>
      <c r="Q148" s="191"/>
      <c r="R148" s="191"/>
      <c r="S148" s="191"/>
      <c r="T148" s="191"/>
      <c r="U148" s="191"/>
    </row>
    <row r="149" spans="1:21" x14ac:dyDescent="0.15">
      <c r="A149" s="528"/>
      <c r="B149" s="525"/>
      <c r="C149" s="525"/>
      <c r="D149" s="184"/>
      <c r="E149" s="526"/>
      <c r="F149" s="526"/>
      <c r="G149" s="526"/>
      <c r="H149" s="526"/>
      <c r="I149" s="526"/>
      <c r="J149" s="526"/>
      <c r="K149" s="526"/>
      <c r="L149" s="526"/>
      <c r="M149" s="185"/>
      <c r="N149" s="175">
        <f t="shared" si="5"/>
        <v>0</v>
      </c>
      <c r="O149" s="191"/>
      <c r="P149" s="191"/>
      <c r="Q149" s="191"/>
      <c r="R149" s="191"/>
      <c r="S149" s="191"/>
      <c r="T149" s="191"/>
      <c r="U149" s="191"/>
    </row>
    <row r="150" spans="1:21" x14ac:dyDescent="0.15">
      <c r="A150" s="528"/>
      <c r="B150" s="525"/>
      <c r="C150" s="525"/>
      <c r="D150" s="184"/>
      <c r="E150" s="526"/>
      <c r="F150" s="526"/>
      <c r="G150" s="526"/>
      <c r="H150" s="526"/>
      <c r="I150" s="526"/>
      <c r="J150" s="526"/>
      <c r="K150" s="526"/>
      <c r="L150" s="526"/>
      <c r="M150" s="185"/>
      <c r="N150" s="175">
        <f t="shared" si="5"/>
        <v>0</v>
      </c>
      <c r="O150" s="191"/>
      <c r="P150" s="191"/>
      <c r="Q150" s="191"/>
      <c r="R150" s="191"/>
      <c r="S150" s="191"/>
      <c r="T150" s="191"/>
      <c r="U150" s="191"/>
    </row>
    <row r="151" spans="1:21" x14ac:dyDescent="0.15">
      <c r="A151" s="528"/>
      <c r="B151" s="525"/>
      <c r="C151" s="525"/>
      <c r="D151" s="184"/>
      <c r="E151" s="526"/>
      <c r="F151" s="526"/>
      <c r="G151" s="526"/>
      <c r="H151" s="526"/>
      <c r="I151" s="526"/>
      <c r="J151" s="526"/>
      <c r="K151" s="526"/>
      <c r="L151" s="526"/>
      <c r="M151" s="185"/>
      <c r="N151" s="175">
        <f t="shared" si="5"/>
        <v>0</v>
      </c>
      <c r="O151" s="191"/>
      <c r="P151" s="191"/>
      <c r="Q151" s="191"/>
      <c r="R151" s="191"/>
      <c r="S151" s="191"/>
      <c r="T151" s="191"/>
      <c r="U151" s="191"/>
    </row>
    <row r="152" spans="1:21" x14ac:dyDescent="0.15">
      <c r="A152" s="528"/>
      <c r="B152" s="525"/>
      <c r="C152" s="525"/>
      <c r="D152" s="184"/>
      <c r="E152" s="526"/>
      <c r="F152" s="526"/>
      <c r="G152" s="526"/>
      <c r="H152" s="526"/>
      <c r="I152" s="526"/>
      <c r="J152" s="526"/>
      <c r="K152" s="526"/>
      <c r="L152" s="526"/>
      <c r="M152" s="185"/>
      <c r="N152" s="175">
        <f>SUM(O152:U152)</f>
        <v>0</v>
      </c>
      <c r="O152" s="191"/>
      <c r="P152" s="191"/>
      <c r="Q152" s="191"/>
      <c r="R152" s="191"/>
      <c r="S152" s="191"/>
      <c r="T152" s="191"/>
      <c r="U152" s="191"/>
    </row>
    <row r="153" spans="1:21" x14ac:dyDescent="0.15">
      <c r="A153" s="528"/>
      <c r="B153" s="525"/>
      <c r="C153" s="525"/>
      <c r="D153" s="184"/>
      <c r="E153" s="526"/>
      <c r="F153" s="526"/>
      <c r="G153" s="526"/>
      <c r="H153" s="526"/>
      <c r="I153" s="526"/>
      <c r="J153" s="526"/>
      <c r="K153" s="526"/>
      <c r="L153" s="526"/>
      <c r="M153" s="185"/>
      <c r="N153" s="175">
        <f>SUM(O153:U153)</f>
        <v>0</v>
      </c>
      <c r="O153" s="191"/>
      <c r="P153" s="191"/>
      <c r="Q153" s="191"/>
      <c r="R153" s="191"/>
      <c r="S153" s="191"/>
      <c r="T153" s="191"/>
      <c r="U153" s="191"/>
    </row>
    <row r="154" spans="1:21" x14ac:dyDescent="0.15">
      <c r="A154" s="528"/>
      <c r="B154" s="525"/>
      <c r="C154" s="525"/>
      <c r="D154" s="184"/>
      <c r="E154" s="526"/>
      <c r="F154" s="526"/>
      <c r="G154" s="526"/>
      <c r="H154" s="526"/>
      <c r="I154" s="526"/>
      <c r="J154" s="526"/>
      <c r="K154" s="526"/>
      <c r="L154" s="526"/>
      <c r="M154" s="185"/>
      <c r="N154" s="175">
        <f>SUM(O154:U154)</f>
        <v>0</v>
      </c>
      <c r="O154" s="191"/>
      <c r="P154" s="191"/>
      <c r="Q154" s="191"/>
      <c r="R154" s="191"/>
      <c r="S154" s="191"/>
      <c r="T154" s="191"/>
      <c r="U154" s="191"/>
    </row>
    <row r="155" spans="1:21" x14ac:dyDescent="0.15">
      <c r="A155" s="528"/>
      <c r="B155" s="525"/>
      <c r="C155" s="525"/>
      <c r="D155" s="184"/>
      <c r="E155" s="526"/>
      <c r="F155" s="526"/>
      <c r="G155" s="526"/>
      <c r="H155" s="526"/>
      <c r="I155" s="526"/>
      <c r="J155" s="526"/>
      <c r="K155" s="526"/>
      <c r="L155" s="526"/>
      <c r="M155" s="185"/>
      <c r="N155" s="175">
        <f>SUM(O155:U155)</f>
        <v>0</v>
      </c>
      <c r="O155" s="191"/>
      <c r="P155" s="191"/>
      <c r="Q155" s="191"/>
      <c r="R155" s="191"/>
      <c r="S155" s="191"/>
      <c r="T155" s="191"/>
      <c r="U155" s="191"/>
    </row>
    <row r="156" spans="1:21" x14ac:dyDescent="0.15">
      <c r="A156" s="528"/>
      <c r="B156" s="525"/>
      <c r="C156" s="525"/>
      <c r="D156" s="184"/>
      <c r="E156" s="526"/>
      <c r="F156" s="526"/>
      <c r="G156" s="526"/>
      <c r="H156" s="526"/>
      <c r="I156" s="526"/>
      <c r="J156" s="526"/>
      <c r="K156" s="526"/>
      <c r="L156" s="526"/>
      <c r="M156" s="185"/>
      <c r="N156" s="175">
        <f t="shared" si="5"/>
        <v>0</v>
      </c>
      <c r="O156" s="191"/>
      <c r="P156" s="191"/>
      <c r="Q156" s="191"/>
      <c r="R156" s="191"/>
      <c r="S156" s="191"/>
      <c r="T156" s="191"/>
      <c r="U156" s="191"/>
    </row>
    <row r="157" spans="1:21" x14ac:dyDescent="0.15">
      <c r="A157" s="528"/>
      <c r="B157" s="525"/>
      <c r="C157" s="525"/>
      <c r="D157" s="184"/>
      <c r="E157" s="526"/>
      <c r="F157" s="526"/>
      <c r="G157" s="526"/>
      <c r="H157" s="526"/>
      <c r="I157" s="526"/>
      <c r="J157" s="526"/>
      <c r="K157" s="526"/>
      <c r="L157" s="526"/>
      <c r="M157" s="185"/>
      <c r="N157" s="175">
        <f>SUM(O157:U157)</f>
        <v>0</v>
      </c>
      <c r="O157" s="191"/>
      <c r="P157" s="191"/>
      <c r="Q157" s="191"/>
      <c r="R157" s="191"/>
      <c r="S157" s="191"/>
      <c r="T157" s="191"/>
      <c r="U157" s="191"/>
    </row>
    <row r="158" spans="1:21" x14ac:dyDescent="0.15">
      <c r="A158" s="528"/>
      <c r="B158" s="525"/>
      <c r="C158" s="525"/>
      <c r="D158" s="184"/>
      <c r="E158" s="526"/>
      <c r="F158" s="526"/>
      <c r="G158" s="526"/>
      <c r="H158" s="526"/>
      <c r="I158" s="526"/>
      <c r="J158" s="526"/>
      <c r="K158" s="526"/>
      <c r="L158" s="526"/>
      <c r="M158" s="185"/>
      <c r="N158" s="175">
        <f>SUM(O158:U158)</f>
        <v>0</v>
      </c>
      <c r="O158" s="191"/>
      <c r="P158" s="191"/>
      <c r="Q158" s="191"/>
      <c r="R158" s="191"/>
      <c r="S158" s="191"/>
      <c r="T158" s="191"/>
      <c r="U158" s="191"/>
    </row>
    <row r="159" spans="1:21" x14ac:dyDescent="0.15">
      <c r="A159" s="528"/>
      <c r="B159" s="525"/>
      <c r="C159" s="525"/>
      <c r="D159" s="184"/>
      <c r="E159" s="526"/>
      <c r="F159" s="526"/>
      <c r="G159" s="526"/>
      <c r="H159" s="526"/>
      <c r="I159" s="526"/>
      <c r="J159" s="526"/>
      <c r="K159" s="526"/>
      <c r="L159" s="526"/>
      <c r="M159" s="185"/>
      <c r="N159" s="175">
        <f>SUM(O159:U159)</f>
        <v>0</v>
      </c>
      <c r="O159" s="191"/>
      <c r="P159" s="191"/>
      <c r="Q159" s="191"/>
      <c r="R159" s="191"/>
      <c r="S159" s="191"/>
      <c r="T159" s="191"/>
      <c r="U159" s="191"/>
    </row>
    <row r="160" spans="1:21" ht="14.25" thickBot="1" x14ac:dyDescent="0.2">
      <c r="A160" s="529"/>
      <c r="B160" s="523"/>
      <c r="C160" s="523"/>
      <c r="D160" s="186"/>
      <c r="E160" s="524"/>
      <c r="F160" s="524"/>
      <c r="G160" s="524"/>
      <c r="H160" s="524"/>
      <c r="I160" s="524"/>
      <c r="J160" s="524"/>
      <c r="K160" s="524"/>
      <c r="L160" s="524"/>
      <c r="M160" s="187"/>
      <c r="N160" s="176">
        <f>SUM(O160:U160)</f>
        <v>0</v>
      </c>
      <c r="O160" s="192"/>
      <c r="P160" s="192"/>
      <c r="Q160" s="192"/>
      <c r="R160" s="192"/>
      <c r="S160" s="192"/>
      <c r="T160" s="192"/>
      <c r="U160" s="192"/>
    </row>
    <row r="161" spans="1:2" s="146" customFormat="1" x14ac:dyDescent="0.15">
      <c r="A161" s="595" t="s">
        <v>312</v>
      </c>
      <c r="B161" s="595" t="s">
        <v>313</v>
      </c>
    </row>
    <row r="162" spans="1:2" s="146" customFormat="1" x14ac:dyDescent="0.15">
      <c r="A162" s="595" t="s">
        <v>314</v>
      </c>
      <c r="B162" s="146" t="s">
        <v>245</v>
      </c>
    </row>
    <row r="163" spans="1:2" s="146" customFormat="1" x14ac:dyDescent="0.15">
      <c r="B163" s="146" t="s">
        <v>246</v>
      </c>
    </row>
  </sheetData>
  <sheetProtection password="CEFD" sheet="1" formatCells="0" formatColumns="0" formatRows="0"/>
  <protectedRanges>
    <protectedRange sqref="D4:I5 M4:U5" name="範囲1"/>
    <protectedRange sqref="E9:L14" name="範囲2"/>
    <protectedRange sqref="E19:Q24" name="範囲3"/>
    <protectedRange sqref="B28:M117 B120:M160 O28:U59 O62:U117 O120:U160" name="範囲4"/>
  </protectedRanges>
  <mergeCells count="340">
    <mergeCell ref="A2:U2"/>
    <mergeCell ref="A4:C4"/>
    <mergeCell ref="D4:I4"/>
    <mergeCell ref="J4:L4"/>
    <mergeCell ref="A5:C5"/>
    <mergeCell ref="A7:D8"/>
    <mergeCell ref="E7:L7"/>
    <mergeCell ref="D5:I5"/>
    <mergeCell ref="J5:L5"/>
    <mergeCell ref="M5:U5"/>
    <mergeCell ref="M4:U4"/>
    <mergeCell ref="A9:A14"/>
    <mergeCell ref="C9:D9"/>
    <mergeCell ref="C10:D10"/>
    <mergeCell ref="C11:D11"/>
    <mergeCell ref="C12:D12"/>
    <mergeCell ref="C13:D13"/>
    <mergeCell ref="C14:D14"/>
    <mergeCell ref="A16:D18"/>
    <mergeCell ref="E16:Q16"/>
    <mergeCell ref="E17:H17"/>
    <mergeCell ref="I17:J17"/>
    <mergeCell ref="K17:K18"/>
    <mergeCell ref="L17:N17"/>
    <mergeCell ref="O17:Q17"/>
    <mergeCell ref="A19:A24"/>
    <mergeCell ref="C19:D19"/>
    <mergeCell ref="C20:D20"/>
    <mergeCell ref="C21:D21"/>
    <mergeCell ref="C22:D22"/>
    <mergeCell ref="C23:D23"/>
    <mergeCell ref="C24:D24"/>
    <mergeCell ref="A26:A27"/>
    <mergeCell ref="B26:C27"/>
    <mergeCell ref="D26:D27"/>
    <mergeCell ref="E26:L27"/>
    <mergeCell ref="M26:M27"/>
    <mergeCell ref="N26:N27"/>
    <mergeCell ref="O26:U26"/>
    <mergeCell ref="A28:A39"/>
    <mergeCell ref="B28:C28"/>
    <mergeCell ref="E28:L28"/>
    <mergeCell ref="B29:C29"/>
    <mergeCell ref="E29:L29"/>
    <mergeCell ref="B30:C30"/>
    <mergeCell ref="E30:L30"/>
    <mergeCell ref="B31:C31"/>
    <mergeCell ref="E31:L31"/>
    <mergeCell ref="B32:C32"/>
    <mergeCell ref="E32:L32"/>
    <mergeCell ref="B33:C33"/>
    <mergeCell ref="E33:L33"/>
    <mergeCell ref="B34:C34"/>
    <mergeCell ref="E34:L34"/>
    <mergeCell ref="B35:C35"/>
    <mergeCell ref="E35:L35"/>
    <mergeCell ref="B36:C36"/>
    <mergeCell ref="E36:L36"/>
    <mergeCell ref="B37:C37"/>
    <mergeCell ref="E37:L37"/>
    <mergeCell ref="B38:C38"/>
    <mergeCell ref="E38:L38"/>
    <mergeCell ref="B39:C39"/>
    <mergeCell ref="E39:L39"/>
    <mergeCell ref="A40:A47"/>
    <mergeCell ref="B40:C40"/>
    <mergeCell ref="E40:L40"/>
    <mergeCell ref="B41:C41"/>
    <mergeCell ref="E41:L41"/>
    <mergeCell ref="B42:C42"/>
    <mergeCell ref="E42:L42"/>
    <mergeCell ref="B43:C43"/>
    <mergeCell ref="E43:L43"/>
    <mergeCell ref="B44:C44"/>
    <mergeCell ref="E44:L44"/>
    <mergeCell ref="B45:C45"/>
    <mergeCell ref="E45:L45"/>
    <mergeCell ref="B46:C46"/>
    <mergeCell ref="E46:L46"/>
    <mergeCell ref="B47:C47"/>
    <mergeCell ref="E47:L47"/>
    <mergeCell ref="P48:P59"/>
    <mergeCell ref="Q48:Q59"/>
    <mergeCell ref="B49:C49"/>
    <mergeCell ref="E49:L49"/>
    <mergeCell ref="B50:C50"/>
    <mergeCell ref="E50:L50"/>
    <mergeCell ref="B51:C51"/>
    <mergeCell ref="E51:L51"/>
    <mergeCell ref="B52:C52"/>
    <mergeCell ref="E52:L52"/>
    <mergeCell ref="E54:L54"/>
    <mergeCell ref="B55:C55"/>
    <mergeCell ref="E55:L55"/>
    <mergeCell ref="B56:C56"/>
    <mergeCell ref="E56:L56"/>
    <mergeCell ref="B57:C57"/>
    <mergeCell ref="E57:L57"/>
    <mergeCell ref="B58:C58"/>
    <mergeCell ref="E58:L58"/>
    <mergeCell ref="B59:C59"/>
    <mergeCell ref="E59:L59"/>
    <mergeCell ref="A60:A61"/>
    <mergeCell ref="B60:C61"/>
    <mergeCell ref="D60:D61"/>
    <mergeCell ref="E60:L61"/>
    <mergeCell ref="M60:M61"/>
    <mergeCell ref="N60:N61"/>
    <mergeCell ref="A48:A59"/>
    <mergeCell ref="B48:C48"/>
    <mergeCell ref="E48:L48"/>
    <mergeCell ref="B53:C53"/>
    <mergeCell ref="E53:L53"/>
    <mergeCell ref="B54:C54"/>
    <mergeCell ref="O60:U60"/>
    <mergeCell ref="A62:A73"/>
    <mergeCell ref="B62:C62"/>
    <mergeCell ref="E62:L62"/>
    <mergeCell ref="B63:C63"/>
    <mergeCell ref="E63:L63"/>
    <mergeCell ref="B64:C64"/>
    <mergeCell ref="E64:L64"/>
    <mergeCell ref="B65:C65"/>
    <mergeCell ref="E65:L65"/>
    <mergeCell ref="B66:C66"/>
    <mergeCell ref="E66:L66"/>
    <mergeCell ref="B67:C67"/>
    <mergeCell ref="E67:L67"/>
    <mergeCell ref="B68:C68"/>
    <mergeCell ref="E68:L68"/>
    <mergeCell ref="B69:C69"/>
    <mergeCell ref="E69:L69"/>
    <mergeCell ref="B70:C70"/>
    <mergeCell ref="E70:L70"/>
    <mergeCell ref="B71:C71"/>
    <mergeCell ref="E71:L71"/>
    <mergeCell ref="B72:C72"/>
    <mergeCell ref="E72:L72"/>
    <mergeCell ref="B73:C73"/>
    <mergeCell ref="E73:L73"/>
    <mergeCell ref="A74:A85"/>
    <mergeCell ref="B74:C74"/>
    <mergeCell ref="E74:L74"/>
    <mergeCell ref="P74:P85"/>
    <mergeCell ref="Q74:Q85"/>
    <mergeCell ref="B75:C75"/>
    <mergeCell ref="E75:L75"/>
    <mergeCell ref="B76:C76"/>
    <mergeCell ref="E76:L76"/>
    <mergeCell ref="B77:C77"/>
    <mergeCell ref="E77:L77"/>
    <mergeCell ref="B78:C78"/>
    <mergeCell ref="E78:L78"/>
    <mergeCell ref="B79:C79"/>
    <mergeCell ref="E79:L79"/>
    <mergeCell ref="B80:C80"/>
    <mergeCell ref="E80:L80"/>
    <mergeCell ref="B81:C81"/>
    <mergeCell ref="E81:L81"/>
    <mergeCell ref="B82:C82"/>
    <mergeCell ref="E82:L82"/>
    <mergeCell ref="B83:C83"/>
    <mergeCell ref="E83:L83"/>
    <mergeCell ref="B84:C84"/>
    <mergeCell ref="E84:L84"/>
    <mergeCell ref="B85:C85"/>
    <mergeCell ref="E85:L85"/>
    <mergeCell ref="A86:A91"/>
    <mergeCell ref="B86:C86"/>
    <mergeCell ref="E86:L86"/>
    <mergeCell ref="B90:C90"/>
    <mergeCell ref="E90:L90"/>
    <mergeCell ref="B91:C91"/>
    <mergeCell ref="R86:R91"/>
    <mergeCell ref="S86:S91"/>
    <mergeCell ref="T86:T91"/>
    <mergeCell ref="U86:U91"/>
    <mergeCell ref="B87:C87"/>
    <mergeCell ref="E87:L87"/>
    <mergeCell ref="B88:C88"/>
    <mergeCell ref="E88:L88"/>
    <mergeCell ref="B89:C89"/>
    <mergeCell ref="E89:L89"/>
    <mergeCell ref="E91:L91"/>
    <mergeCell ref="A92:A101"/>
    <mergeCell ref="B92:C92"/>
    <mergeCell ref="E92:L92"/>
    <mergeCell ref="B93:C93"/>
    <mergeCell ref="E93:L93"/>
    <mergeCell ref="B94:C94"/>
    <mergeCell ref="E94:L94"/>
    <mergeCell ref="B95:C95"/>
    <mergeCell ref="E95:L95"/>
    <mergeCell ref="B96:C96"/>
    <mergeCell ref="E96:L96"/>
    <mergeCell ref="B97:C97"/>
    <mergeCell ref="E97:L97"/>
    <mergeCell ref="B98:C98"/>
    <mergeCell ref="E98:L98"/>
    <mergeCell ref="B99:C99"/>
    <mergeCell ref="E99:L99"/>
    <mergeCell ref="B100:C100"/>
    <mergeCell ref="E100:L100"/>
    <mergeCell ref="B101:C101"/>
    <mergeCell ref="E101:L101"/>
    <mergeCell ref="A102:A111"/>
    <mergeCell ref="B102:C102"/>
    <mergeCell ref="E102:L102"/>
    <mergeCell ref="B103:C103"/>
    <mergeCell ref="E103:L103"/>
    <mergeCell ref="B104:C104"/>
    <mergeCell ref="E104:L104"/>
    <mergeCell ref="B105:C105"/>
    <mergeCell ref="E105:L105"/>
    <mergeCell ref="B106:C106"/>
    <mergeCell ref="E106:L106"/>
    <mergeCell ref="B107:C107"/>
    <mergeCell ref="E107:L107"/>
    <mergeCell ref="B108:C108"/>
    <mergeCell ref="E108:L108"/>
    <mergeCell ref="B109:C109"/>
    <mergeCell ref="E109:L109"/>
    <mergeCell ref="B110:C110"/>
    <mergeCell ref="E110:L110"/>
    <mergeCell ref="B111:C111"/>
    <mergeCell ref="E111:L111"/>
    <mergeCell ref="S112:S117"/>
    <mergeCell ref="B113:C113"/>
    <mergeCell ref="E113:L113"/>
    <mergeCell ref="B114:C114"/>
    <mergeCell ref="E114:L114"/>
    <mergeCell ref="B115:C115"/>
    <mergeCell ref="E115:L115"/>
    <mergeCell ref="E117:L117"/>
    <mergeCell ref="A118:A119"/>
    <mergeCell ref="B118:C119"/>
    <mergeCell ref="D118:D119"/>
    <mergeCell ref="E118:L119"/>
    <mergeCell ref="M118:M119"/>
    <mergeCell ref="N118:N119"/>
    <mergeCell ref="O118:U118"/>
    <mergeCell ref="A112:A117"/>
    <mergeCell ref="B112:C112"/>
    <mergeCell ref="E112:L112"/>
    <mergeCell ref="B116:C116"/>
    <mergeCell ref="E116:L116"/>
    <mergeCell ref="B117:C117"/>
    <mergeCell ref="P112:P117"/>
    <mergeCell ref="Q112:Q117"/>
    <mergeCell ref="R112:R117"/>
    <mergeCell ref="A120:A127"/>
    <mergeCell ref="B120:C120"/>
    <mergeCell ref="E120:L120"/>
    <mergeCell ref="B121:C121"/>
    <mergeCell ref="E121:L121"/>
    <mergeCell ref="B122:C122"/>
    <mergeCell ref="E122:L122"/>
    <mergeCell ref="B123:C123"/>
    <mergeCell ref="E123:L123"/>
    <mergeCell ref="B124:C124"/>
    <mergeCell ref="E124:L124"/>
    <mergeCell ref="B125:C125"/>
    <mergeCell ref="E125:L125"/>
    <mergeCell ref="B126:C126"/>
    <mergeCell ref="E126:L126"/>
    <mergeCell ref="B127:C127"/>
    <mergeCell ref="E127:L127"/>
    <mergeCell ref="A128:A133"/>
    <mergeCell ref="B128:C128"/>
    <mergeCell ref="E128:L128"/>
    <mergeCell ref="B132:C132"/>
    <mergeCell ref="E132:L132"/>
    <mergeCell ref="B133:C133"/>
    <mergeCell ref="P128:P133"/>
    <mergeCell ref="Q128:Q133"/>
    <mergeCell ref="R128:R133"/>
    <mergeCell ref="S128:S133"/>
    <mergeCell ref="B129:C129"/>
    <mergeCell ref="E129:L129"/>
    <mergeCell ref="B130:C130"/>
    <mergeCell ref="E130:L130"/>
    <mergeCell ref="B131:C131"/>
    <mergeCell ref="E131:L131"/>
    <mergeCell ref="E133:L133"/>
    <mergeCell ref="A134:A146"/>
    <mergeCell ref="B134:C134"/>
    <mergeCell ref="E134:L134"/>
    <mergeCell ref="B135:C135"/>
    <mergeCell ref="E135:L135"/>
    <mergeCell ref="B136:C136"/>
    <mergeCell ref="E136:L136"/>
    <mergeCell ref="B137:C137"/>
    <mergeCell ref="E137:L137"/>
    <mergeCell ref="B138:C138"/>
    <mergeCell ref="E138:L138"/>
    <mergeCell ref="B139:C139"/>
    <mergeCell ref="E139:L139"/>
    <mergeCell ref="B140:C140"/>
    <mergeCell ref="E140:L140"/>
    <mergeCell ref="B141:C141"/>
    <mergeCell ref="E153:L153"/>
    <mergeCell ref="B154:C154"/>
    <mergeCell ref="E154:L154"/>
    <mergeCell ref="B158:C158"/>
    <mergeCell ref="E158:L158"/>
    <mergeCell ref="B159:C159"/>
    <mergeCell ref="E159:L159"/>
    <mergeCell ref="E141:L141"/>
    <mergeCell ref="B142:C142"/>
    <mergeCell ref="E142:L142"/>
    <mergeCell ref="B143:C143"/>
    <mergeCell ref="E143:L143"/>
    <mergeCell ref="B144:C144"/>
    <mergeCell ref="E144:L144"/>
    <mergeCell ref="B145:C145"/>
    <mergeCell ref="E145:L145"/>
    <mergeCell ref="B160:C160"/>
    <mergeCell ref="E160:L160"/>
    <mergeCell ref="B155:C155"/>
    <mergeCell ref="E155:L155"/>
    <mergeCell ref="B156:C156"/>
    <mergeCell ref="B146:C146"/>
    <mergeCell ref="E146:L146"/>
    <mergeCell ref="A147:A160"/>
    <mergeCell ref="B147:C147"/>
    <mergeCell ref="E147:L147"/>
    <mergeCell ref="B148:C148"/>
    <mergeCell ref="E148:L148"/>
    <mergeCell ref="B149:C149"/>
    <mergeCell ref="E149:L149"/>
    <mergeCell ref="B150:C150"/>
    <mergeCell ref="E150:L150"/>
    <mergeCell ref="B151:C151"/>
    <mergeCell ref="E156:L156"/>
    <mergeCell ref="B157:C157"/>
    <mergeCell ref="E157:L157"/>
    <mergeCell ref="E151:L151"/>
    <mergeCell ref="B152:C152"/>
    <mergeCell ref="E152:L152"/>
    <mergeCell ref="B153:C153"/>
  </mergeCells>
  <phoneticPr fontId="2"/>
  <pageMargins left="0.47244094488188981" right="0.47244094488188981" top="0.51181102362204722" bottom="0.55118110236220474" header="0.31496062992125984" footer="0.35433070866141736"/>
  <pageSetup paperSize="9" scale="96" fitToHeight="0" orientation="portrait" errors="blank" horizontalDpi="300" r:id="rId1"/>
  <headerFooter alignWithMargins="0"/>
  <rowBreaks count="2" manualBreakCount="2">
    <brk id="59" max="20" man="1"/>
    <brk id="11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(※)各学校が作成する書類内訳</vt:lpstr>
      <vt:lpstr>検定(記入例)</vt:lpstr>
      <vt:lpstr>検定(入力用) </vt:lpstr>
      <vt:lpstr>(参考)教科書一覧</vt:lpstr>
      <vt:lpstr>著作(記入例)</vt:lpstr>
      <vt:lpstr>著作(入力用)</vt:lpstr>
      <vt:lpstr>別表(記入例)</vt:lpstr>
      <vt:lpstr>別表(入力用)</vt:lpstr>
      <vt:lpstr>'(※)各学校が作成する書類内訳'!Print_Area</vt:lpstr>
      <vt:lpstr>'検定(記入例)'!Print_Area</vt:lpstr>
      <vt:lpstr>'検定(入力用) '!Print_Area</vt:lpstr>
      <vt:lpstr>'著作(記入例)'!Print_Area</vt:lpstr>
      <vt:lpstr>'著作(入力用)'!Print_Area</vt:lpstr>
      <vt:lpstr>'別表(記入例)'!Print_Area</vt:lpstr>
      <vt:lpstr>'別表(入力用)'!Print_Area</vt:lpstr>
      <vt:lpstr>'検定(入力用) '!Print_Titles</vt:lpstr>
      <vt:lpstr>'著作(記入例)'!Print_Titles</vt:lpstr>
      <vt:lpstr>'著作(入力用)'!Print_Titles</vt:lpstr>
      <vt:lpstr>'別表(記入例)'!Print_Titles</vt:lpstr>
      <vt:lpstr>'別表(入力用)'!Print_Titles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2022-04-07T05:24:23Z</cp:lastPrinted>
  <dcterms:created xsi:type="dcterms:W3CDTF">2007-06-19T05:06:13Z</dcterms:created>
  <dcterms:modified xsi:type="dcterms:W3CDTF">2023-06-03T00:54:01Z</dcterms:modified>
</cp:coreProperties>
</file>