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 windowWidth="14952" windowHeight="8448" tabRatio="681" activeTab="0"/>
  </bookViews>
  <sheets>
    <sheet name="記入例" sheetId="1" r:id="rId1"/>
    <sheet name="データ入力印刷用注文書" sheetId="2" r:id="rId2"/>
    <sheet name="手書き印刷用注文書" sheetId="3" r:id="rId3"/>
    <sheet name="29年度小・中学校【新版価格】" sheetId="4" r:id="rId4"/>
    <sheet name="２９年度高等学校【新版価格】" sheetId="5" r:id="rId5"/>
    <sheet name="28年度小・中学校【旧版価格】" sheetId="6" r:id="rId6"/>
    <sheet name="28年度高等学校【旧版価格】" sheetId="7" r:id="rId7"/>
    <sheet name="27年度小・中学校【旧版価格】" sheetId="8" r:id="rId8"/>
    <sheet name="27年度高等学校【旧版価格】" sheetId="9" r:id="rId9"/>
  </sheets>
  <definedNames>
    <definedName name="_xlnm.Print_Area" localSheetId="8">'27年度高等学校【旧版価格】'!$A$1:$AE$135</definedName>
    <definedName name="_xlnm.Print_Area" localSheetId="7">'27年度小・中学校【旧版価格】'!$A$1:$O$58</definedName>
    <definedName name="_xlnm.Print_Area" localSheetId="6">'28年度高等学校【旧版価格】'!$A$1:$AE$97</definedName>
    <definedName name="_xlnm.Print_Area" localSheetId="5">'28年度小・中学校【旧版価格】'!$A$1:$O$57</definedName>
    <definedName name="_xlnm.Print_Area" localSheetId="4">'２９年度高等学校【新版価格】'!$A$1:$AE$85</definedName>
    <definedName name="_xlnm.Print_Area" localSheetId="3">'29年度小・中学校【新版価格】'!$A$1:$O$54</definedName>
    <definedName name="_xlnm.Print_Area" localSheetId="1">'データ入力印刷用注文書'!$A$1:$M$218</definedName>
    <definedName name="_xlnm.Print_Area" localSheetId="0">'記入例'!$A$1:$M$218</definedName>
    <definedName name="_xlnm.Print_Area" localSheetId="2">'手書き印刷用注文書'!$A$1:$M$218</definedName>
  </definedNames>
  <calcPr fullCalcOnLoad="1"/>
</workbook>
</file>

<file path=xl/sharedStrings.xml><?xml version="1.0" encoding="utf-8"?>
<sst xmlns="http://schemas.openxmlformats.org/spreadsheetml/2006/main" count="3240" uniqueCount="821">
  <si>
    <t>東京都大田区南千束１－１２－４</t>
  </si>
  <si>
    <t>定価</t>
  </si>
  <si>
    <t>ご注文者名</t>
  </si>
  <si>
    <t>漢字</t>
  </si>
  <si>
    <t>東京書籍</t>
  </si>
  <si>
    <t>*</t>
  </si>
  <si>
    <t>小学校</t>
  </si>
  <si>
    <t>上　　巻 （通年用）</t>
  </si>
  <si>
    <t>下　　巻</t>
  </si>
  <si>
    <t>国　語</t>
  </si>
  <si>
    <t>東書</t>
  </si>
  <si>
    <t>学図</t>
  </si>
  <si>
    <t>教出</t>
  </si>
  <si>
    <t>光村</t>
  </si>
  <si>
    <t>社　会</t>
  </si>
  <si>
    <t>日文</t>
  </si>
  <si>
    <t>算　数</t>
  </si>
  <si>
    <t>大日本</t>
  </si>
  <si>
    <t>啓林館</t>
  </si>
  <si>
    <t>理　科</t>
  </si>
  <si>
    <t>信教</t>
  </si>
  <si>
    <t>生活</t>
  </si>
  <si>
    <t>下記除く</t>
  </si>
  <si>
    <t>東書</t>
  </si>
  <si>
    <t>家　庭</t>
  </si>
  <si>
    <t>保　健</t>
  </si>
  <si>
    <t>3・4年用</t>
  </si>
  <si>
    <t>5・6年用</t>
  </si>
  <si>
    <t>言語指導</t>
  </si>
  <si>
    <t>ろう音楽</t>
  </si>
  <si>
    <t>☆  　本</t>
  </si>
  <si>
    <t>中学校</t>
  </si>
  <si>
    <t>音　楽</t>
  </si>
  <si>
    <t>技術編</t>
  </si>
  <si>
    <t>家庭編</t>
  </si>
  <si>
    <t>☆☆☆☆本</t>
  </si>
  <si>
    <t>数　学</t>
  </si>
  <si>
    <t>中学言語編</t>
  </si>
  <si>
    <t>科目／発行者</t>
  </si>
  <si>
    <t>教番／定価</t>
  </si>
  <si>
    <t>（国　語）</t>
  </si>
  <si>
    <t>（英　語）</t>
  </si>
  <si>
    <t>造園計画</t>
  </si>
  <si>
    <t>衛生・防災設備</t>
  </si>
  <si>
    <t>国語表現</t>
  </si>
  <si>
    <t>造園技術</t>
  </si>
  <si>
    <t>材料製造技術</t>
  </si>
  <si>
    <t>国語総合</t>
  </si>
  <si>
    <t>下記を除く</t>
  </si>
  <si>
    <t>（工　業）</t>
  </si>
  <si>
    <t>工業材料</t>
  </si>
  <si>
    <t>工業技術基礎</t>
  </si>
  <si>
    <t>材料加工</t>
  </si>
  <si>
    <t>筑摩</t>
  </si>
  <si>
    <t>機械製図</t>
  </si>
  <si>
    <t>セラミック工業</t>
  </si>
  <si>
    <t>第一</t>
  </si>
  <si>
    <t>三省堂</t>
  </si>
  <si>
    <t>電気製図</t>
  </si>
  <si>
    <t>染織デザイン</t>
  </si>
  <si>
    <t>桐原</t>
  </si>
  <si>
    <t>電子製図</t>
  </si>
  <si>
    <t>インテリア計画</t>
  </si>
  <si>
    <t>現代文</t>
  </si>
  <si>
    <t>建築設計製図</t>
  </si>
  <si>
    <t>インテリア装備</t>
  </si>
  <si>
    <t>土木製図</t>
  </si>
  <si>
    <t>インテリアエレメント生産</t>
  </si>
  <si>
    <t>（家　庭）</t>
  </si>
  <si>
    <t>製図</t>
  </si>
  <si>
    <t>デザイン史</t>
  </si>
  <si>
    <t>家庭基礎</t>
  </si>
  <si>
    <t>工業数理基礎</t>
  </si>
  <si>
    <t>デザイン技術</t>
  </si>
  <si>
    <t>教出</t>
  </si>
  <si>
    <t>家庭総合</t>
  </si>
  <si>
    <t>情報技術基礎</t>
  </si>
  <si>
    <t>デザイン材料</t>
  </si>
  <si>
    <t>生活技術</t>
  </si>
  <si>
    <t>生産システム技術</t>
  </si>
  <si>
    <t>（商　業）</t>
  </si>
  <si>
    <t>数研</t>
  </si>
  <si>
    <t>（家庭）専門</t>
  </si>
  <si>
    <t>機械工作</t>
  </si>
  <si>
    <t>ビジネス基礎</t>
  </si>
  <si>
    <t>筑摩</t>
  </si>
  <si>
    <t>家庭情報処理</t>
  </si>
  <si>
    <t>実教</t>
  </si>
  <si>
    <t>商品と流通</t>
  </si>
  <si>
    <t>発達と保育</t>
  </si>
  <si>
    <t>機械設計</t>
  </si>
  <si>
    <t>商業技術</t>
  </si>
  <si>
    <t>桐原</t>
  </si>
  <si>
    <t>被服製作</t>
  </si>
  <si>
    <t>古典講読</t>
  </si>
  <si>
    <t>原動機</t>
  </si>
  <si>
    <t>英語実務</t>
  </si>
  <si>
    <t>（社　会）</t>
  </si>
  <si>
    <t>電子機械</t>
  </si>
  <si>
    <t>経済活動と法</t>
  </si>
  <si>
    <t>世界史</t>
  </si>
  <si>
    <t>電子機械応用</t>
  </si>
  <si>
    <t>国際ビジネス</t>
  </si>
  <si>
    <t>消費生活</t>
  </si>
  <si>
    <t>自動車工学</t>
  </si>
  <si>
    <t>簿記</t>
  </si>
  <si>
    <t>日本史</t>
  </si>
  <si>
    <t>自動車整備</t>
  </si>
  <si>
    <t>会計</t>
  </si>
  <si>
    <t>服飾文化</t>
  </si>
  <si>
    <t>電気基礎</t>
  </si>
  <si>
    <t>原価計算</t>
  </si>
  <si>
    <t>地理</t>
  </si>
  <si>
    <t>会計実務</t>
  </si>
  <si>
    <t>（情　報）</t>
  </si>
  <si>
    <t>情報処理</t>
  </si>
  <si>
    <t>地図</t>
  </si>
  <si>
    <t>情　報</t>
  </si>
  <si>
    <t>上-</t>
  </si>
  <si>
    <t>下-</t>
  </si>
  <si>
    <t>ビジネス情報</t>
  </si>
  <si>
    <t>現代社会</t>
  </si>
  <si>
    <t>電気機器</t>
  </si>
  <si>
    <t>文書デザイン</t>
  </si>
  <si>
    <t>倫理</t>
  </si>
  <si>
    <t>電力技術</t>
  </si>
  <si>
    <t>政治・経済</t>
  </si>
  <si>
    <t>（水　産）</t>
  </si>
  <si>
    <t>（数　学）</t>
  </si>
  <si>
    <t>（情報）専門</t>
  </si>
  <si>
    <t>情報産業と社会</t>
  </si>
  <si>
    <t>電子技術</t>
  </si>
  <si>
    <t>数　　学</t>
  </si>
  <si>
    <t>情報と表現</t>
  </si>
  <si>
    <t>電子回路</t>
  </si>
  <si>
    <t>情報システムの開発</t>
  </si>
  <si>
    <t>電子計測制御</t>
  </si>
  <si>
    <t>漁業</t>
  </si>
  <si>
    <t>通信技術</t>
  </si>
  <si>
    <t>航海・計器</t>
  </si>
  <si>
    <t>モデル化とシミュレーション</t>
  </si>
  <si>
    <t>電子情報技術</t>
  </si>
  <si>
    <t>プログラミング技術</t>
  </si>
  <si>
    <t>船用機関</t>
  </si>
  <si>
    <t>（農　業）</t>
  </si>
  <si>
    <t>ハードウェア技術</t>
  </si>
  <si>
    <t>機械設計工作</t>
  </si>
  <si>
    <t>（理　科）</t>
  </si>
  <si>
    <t>ソフトウェア技術</t>
  </si>
  <si>
    <t>環境科学基礎</t>
  </si>
  <si>
    <t>マルチメディア応用</t>
  </si>
  <si>
    <t>理科総合</t>
  </si>
  <si>
    <t>農業情報処理</t>
  </si>
  <si>
    <t>建築構造</t>
  </si>
  <si>
    <t>物理</t>
  </si>
  <si>
    <t>作物</t>
  </si>
  <si>
    <t>建築施工</t>
  </si>
  <si>
    <t>野菜</t>
  </si>
  <si>
    <t>建築構造設計</t>
  </si>
  <si>
    <t>化学</t>
  </si>
  <si>
    <t>果樹</t>
  </si>
  <si>
    <t>建築計画</t>
  </si>
  <si>
    <t>海洋環境</t>
  </si>
  <si>
    <t>草花</t>
  </si>
  <si>
    <t>建築法規</t>
  </si>
  <si>
    <t>生物</t>
  </si>
  <si>
    <t>畜産</t>
  </si>
  <si>
    <t>測量</t>
  </si>
  <si>
    <t>農業経営</t>
  </si>
  <si>
    <t>土木施工</t>
  </si>
  <si>
    <t>水産流通</t>
  </si>
  <si>
    <t>地学</t>
  </si>
  <si>
    <t>農業機械</t>
  </si>
  <si>
    <t>土木基礎力学</t>
  </si>
  <si>
    <t>食品製造</t>
  </si>
  <si>
    <t>土木構造設計</t>
  </si>
  <si>
    <t>基礎看護</t>
  </si>
  <si>
    <t>（保体）　（芸術科目）</t>
  </si>
  <si>
    <t>植物バイオテクノロジー</t>
  </si>
  <si>
    <t>社会基盤工学</t>
  </si>
  <si>
    <t>保健体育</t>
  </si>
  <si>
    <t>生物活用</t>
  </si>
  <si>
    <t>工業化学</t>
  </si>
  <si>
    <t>音楽</t>
  </si>
  <si>
    <t>化学工学</t>
  </si>
  <si>
    <t>（工業）著作</t>
  </si>
  <si>
    <t>美術</t>
  </si>
  <si>
    <t>農業経済</t>
  </si>
  <si>
    <t>設備工業製図</t>
  </si>
  <si>
    <t>（福　祉）</t>
  </si>
  <si>
    <t>森林科学</t>
  </si>
  <si>
    <t>インテリア製図</t>
  </si>
  <si>
    <t>社会福祉基礎</t>
  </si>
  <si>
    <t>森林経営</t>
  </si>
  <si>
    <t>デザイン製図</t>
  </si>
  <si>
    <t>社会福祉制度</t>
  </si>
  <si>
    <t>設備計画</t>
  </si>
  <si>
    <t>農業土木設計</t>
  </si>
  <si>
    <t>空気調和設備</t>
  </si>
  <si>
    <t>基礎介護</t>
  </si>
  <si>
    <t>書道</t>
  </si>
  <si>
    <t>農業土木施工</t>
  </si>
  <si>
    <t>栽培環境</t>
  </si>
  <si>
    <t>計算事務</t>
  </si>
  <si>
    <t>(著作)</t>
  </si>
  <si>
    <t>図画工作</t>
  </si>
  <si>
    <t>学図</t>
  </si>
  <si>
    <t>信教</t>
  </si>
  <si>
    <t>光村</t>
  </si>
  <si>
    <t>三省堂</t>
  </si>
  <si>
    <t>日文</t>
  </si>
  <si>
    <t>国　　語</t>
  </si>
  <si>
    <t>算　　数</t>
  </si>
  <si>
    <t>音　　楽</t>
  </si>
  <si>
    <t>上巻</t>
  </si>
  <si>
    <t>下巻</t>
  </si>
  <si>
    <t>書　写</t>
  </si>
  <si>
    <t>1(全)</t>
  </si>
  <si>
    <t>2(上)</t>
  </si>
  <si>
    <t>3(下)</t>
  </si>
  <si>
    <t>国 語</t>
  </si>
  <si>
    <t>三省堂除く</t>
  </si>
  <si>
    <t>書 写</t>
  </si>
  <si>
    <t>東   書</t>
  </si>
  <si>
    <t>理 科</t>
  </si>
  <si>
    <t>大日本</t>
  </si>
  <si>
    <t>啓林館</t>
  </si>
  <si>
    <t>〃 学び</t>
  </si>
  <si>
    <t>学   図</t>
  </si>
  <si>
    <t>社 会</t>
  </si>
  <si>
    <t>共通</t>
  </si>
  <si>
    <t>音 楽</t>
  </si>
  <si>
    <t>地 図</t>
  </si>
  <si>
    <t>教   出</t>
  </si>
  <si>
    <t>教芸</t>
  </si>
  <si>
    <t>数 学</t>
  </si>
  <si>
    <t>光   村</t>
  </si>
  <si>
    <t>美 術</t>
  </si>
  <si>
    <t>開隆堂</t>
  </si>
  <si>
    <t>英 語</t>
  </si>
  <si>
    <t>器 楽</t>
  </si>
  <si>
    <t>技 家</t>
  </si>
  <si>
    <t>保 体</t>
  </si>
  <si>
    <t>日   文</t>
  </si>
  <si>
    <t>Ⅰ</t>
  </si>
  <si>
    <t>１-</t>
  </si>
  <si>
    <t>２-</t>
  </si>
  <si>
    <t>Ⅲ</t>
  </si>
  <si>
    <t>数　　学</t>
  </si>
  <si>
    <t>Ａ</t>
  </si>
  <si>
    <t>科学と人間生活</t>
  </si>
  <si>
    <t>物理基礎</t>
  </si>
  <si>
    <t>化学基礎</t>
  </si>
  <si>
    <t>生物基礎</t>
  </si>
  <si>
    <t>地学基礎</t>
  </si>
  <si>
    <t>Ｂ</t>
  </si>
  <si>
    <t>東京教科書</t>
  </si>
  <si>
    <t>注 文 票</t>
  </si>
  <si>
    <t>教</t>
  </si>
  <si>
    <t>発行所</t>
  </si>
  <si>
    <t>教番</t>
  </si>
  <si>
    <t>書名</t>
  </si>
  <si>
    <t>巻数</t>
  </si>
  <si>
    <t>冊数</t>
  </si>
  <si>
    <t>ＴＥＬ03（3729）3101・ＦＡＸ03（3729）5303</t>
  </si>
  <si>
    <t>お届け先住所</t>
  </si>
  <si>
    <t>送料＋代引き手数料</t>
  </si>
  <si>
    <t>代引き専用</t>
  </si>
  <si>
    <t>円</t>
  </si>
  <si>
    <t>合計冊数</t>
  </si>
  <si>
    <t>東京教科書供給株式会社　行き　ＦＡＸ注文書　</t>
  </si>
  <si>
    <t>午前中</t>
  </si>
  <si>
    <t>←ご希望の時間帯の横のセルに●をつけて下さい。</t>
  </si>
  <si>
    <t>◎高等学校は、科目のごとの共通価格にてご案内しておりますが教科書が多数発行されています。</t>
  </si>
  <si>
    <t>◎注文票に必ず発行者・教番・書名・巻数・冊数・定価を明記して下さい。</t>
  </si>
  <si>
    <t>◎指導書・教材のご注文はお受け出来ません。</t>
  </si>
  <si>
    <t>◎教科書は非課税商品です。</t>
  </si>
  <si>
    <t>◎ヤマト運輸で発送致します。</t>
  </si>
  <si>
    <t>ご注文日</t>
  </si>
  <si>
    <t>時間帯　指定</t>
  </si>
  <si>
    <t>フリガナ</t>
  </si>
  <si>
    <t>14-16</t>
  </si>
  <si>
    <t>◎ヤマト運輸で発送致します。</t>
  </si>
  <si>
    <t>〒145-0063</t>
  </si>
  <si>
    <t>光村図書</t>
  </si>
  <si>
    <t>●</t>
  </si>
  <si>
    <t>№1</t>
  </si>
  <si>
    <t>ＴＥＬ03（3729）3101・ＦＡＸ03（3729）5303</t>
  </si>
  <si>
    <t>フリガナ</t>
  </si>
  <si>
    <t>〒</t>
  </si>
  <si>
    <t>ｷｮｳｶｼｮ　ﾀﾛｳ</t>
  </si>
  <si>
    <t>教科書　太朗</t>
  </si>
  <si>
    <t>03-3729-3101</t>
  </si>
  <si>
    <t>　注文書に必ず発行者・教番・書名・巻数・冊数・定価を明記して下さい。</t>
  </si>
  <si>
    <t>小学校　国語</t>
  </si>
  <si>
    <t>1上</t>
  </si>
  <si>
    <t>小学校　算数</t>
  </si>
  <si>
    <t>2上</t>
  </si>
  <si>
    <t>お支払合計金額</t>
  </si>
  <si>
    <t>商品合計金額</t>
  </si>
  <si>
    <t>◎教科書は非課税商品です。</t>
  </si>
  <si>
    <t>日中ご連絡が取れる電話番号</t>
  </si>
  <si>
    <t>お届け先電話番号</t>
  </si>
  <si>
    <t>090-0000-0000</t>
  </si>
  <si>
    <t>様</t>
  </si>
  <si>
    <t>◎教科書は非課税商品です。</t>
  </si>
  <si>
    <t>冊</t>
  </si>
  <si>
    <t>【手書き用注文書】</t>
  </si>
  <si>
    <t>【データ入力用注文書】</t>
  </si>
  <si>
    <t>に必要事項を記入して下さい。</t>
  </si>
  <si>
    <t>（国語総合）</t>
  </si>
  <si>
    <t>525</t>
  </si>
  <si>
    <t>316-</t>
  </si>
  <si>
    <t>明治</t>
  </si>
  <si>
    <t>環境工学基礎</t>
  </si>
  <si>
    <t>数学活用</t>
  </si>
  <si>
    <t>（保健体育）</t>
  </si>
  <si>
    <t>保健体育</t>
  </si>
  <si>
    <t>水産海洋基礎</t>
  </si>
  <si>
    <t>（芸術科目）</t>
  </si>
  <si>
    <t>海洋情報技術</t>
  </si>
  <si>
    <t>（外国語）</t>
  </si>
  <si>
    <t>英語</t>
  </si>
  <si>
    <t>資源増殖</t>
  </si>
  <si>
    <t>（看　護）</t>
  </si>
  <si>
    <t>英語会話</t>
  </si>
  <si>
    <t>（家　庭）</t>
  </si>
  <si>
    <t>人体と看護</t>
  </si>
  <si>
    <t>疾病と看護</t>
  </si>
  <si>
    <t>生活と看護</t>
  </si>
  <si>
    <t>介護福祉基礎</t>
  </si>
  <si>
    <t>社会と情報</t>
  </si>
  <si>
    <t>情報の科学</t>
  </si>
  <si>
    <t>情報の表現と管理</t>
  </si>
  <si>
    <t>農業と環境</t>
  </si>
  <si>
    <t>◎商品代金とは別に【送料＋代引き手数料　1,080円】かかります。</t>
  </si>
  <si>
    <r>
      <rPr>
        <sz val="10"/>
        <rFont val="ＭＳ 明朝"/>
        <family val="1"/>
      </rPr>
      <t>コミュニケーション</t>
    </r>
    <r>
      <rPr>
        <sz val="11"/>
        <rFont val="ＭＳ 明朝"/>
        <family val="1"/>
      </rPr>
      <t>英語基礎</t>
    </r>
  </si>
  <si>
    <r>
      <rPr>
        <sz val="10"/>
        <rFont val="ＭＳ 明朝"/>
        <family val="1"/>
      </rPr>
      <t>コミュニケーション</t>
    </r>
    <r>
      <rPr>
        <sz val="14"/>
        <rFont val="ＭＳ 明朝"/>
        <family val="1"/>
      </rPr>
      <t>　英　　語</t>
    </r>
  </si>
  <si>
    <t>三省</t>
  </si>
  <si>
    <t>大修</t>
  </si>
  <si>
    <t>英語表現</t>
  </si>
  <si>
    <t>成人看護</t>
  </si>
  <si>
    <t>520</t>
  </si>
  <si>
    <t>老年看護</t>
  </si>
  <si>
    <t>精神看護</t>
  </si>
  <si>
    <t>国語表現</t>
  </si>
  <si>
    <t>生活デザイン</t>
  </si>
  <si>
    <t>現代文</t>
  </si>
  <si>
    <t>生活産業情報</t>
  </si>
  <si>
    <t>生活支援技術</t>
  </si>
  <si>
    <t>子どもの発達と保育</t>
  </si>
  <si>
    <t>こころとからだの理解</t>
  </si>
  <si>
    <t>ファション造形基礎</t>
  </si>
  <si>
    <t>古　　典</t>
  </si>
  <si>
    <t>子ども文化</t>
  </si>
  <si>
    <t>545</t>
  </si>
  <si>
    <t>情報と問題解決</t>
  </si>
  <si>
    <t>情報テクノロジー</t>
  </si>
  <si>
    <t>情報メディア</t>
  </si>
  <si>
    <r>
      <t>動物</t>
    </r>
    <r>
      <rPr>
        <sz val="9"/>
        <rFont val="ＭＳ 明朝"/>
        <family val="1"/>
      </rPr>
      <t>バイオテクノロジー(著作)</t>
    </r>
  </si>
  <si>
    <t>ビジネス実務</t>
  </si>
  <si>
    <t>林産物利用</t>
  </si>
  <si>
    <t>商品開発</t>
  </si>
  <si>
    <t>ビジネス経済</t>
  </si>
  <si>
    <t>水循環</t>
  </si>
  <si>
    <t>船舶運用</t>
  </si>
  <si>
    <t>電気理論</t>
  </si>
  <si>
    <t>移動体通信工学</t>
  </si>
  <si>
    <t>海洋通信技術</t>
  </si>
  <si>
    <t>食品管理</t>
  </si>
  <si>
    <t>地球環境化学</t>
  </si>
  <si>
    <t>平成２７年度　小･中学校　定価一覧表　</t>
  </si>
  <si>
    <t>〃　学びを</t>
  </si>
  <si>
    <t>☆</t>
  </si>
  <si>
    <t>①　☆☆　②</t>
  </si>
  <si>
    <t>〃 プラス</t>
  </si>
  <si>
    <t>生　活</t>
  </si>
  <si>
    <t>啓林144</t>
  </si>
  <si>
    <t>地　図</t>
  </si>
  <si>
    <t>音　楽</t>
  </si>
  <si>
    <t>㊤</t>
  </si>
  <si>
    <t>㊦</t>
  </si>
  <si>
    <t>2・3</t>
  </si>
  <si>
    <t>教　出</t>
  </si>
  <si>
    <t>教　芸</t>
  </si>
  <si>
    <t xml:space="preserve"> ( 旧　版　…　継続使用 　小学校教科書 )</t>
  </si>
  <si>
    <r>
      <rPr>
        <sz val="11"/>
        <rFont val="HG丸ｺﾞｼｯｸM-PRO"/>
        <family val="3"/>
      </rPr>
      <t>東書</t>
    </r>
    <r>
      <rPr>
        <sz val="11"/>
        <rFont val="ＭＳ Ｐゴシック"/>
        <family val="3"/>
      </rPr>
      <t>　　808</t>
    </r>
  </si>
  <si>
    <r>
      <rPr>
        <sz val="11"/>
        <rFont val="HG丸ｺﾞｼｯｸM-PRO"/>
        <family val="3"/>
      </rPr>
      <t>教出</t>
    </r>
    <r>
      <rPr>
        <sz val="11"/>
        <rFont val="ＭＳ Ｐゴシック"/>
        <family val="3"/>
      </rPr>
      <t>　　725</t>
    </r>
  </si>
  <si>
    <r>
      <rPr>
        <sz val="11"/>
        <rFont val="HG丸ｺﾞｼｯｸM-PRO"/>
        <family val="3"/>
      </rPr>
      <t>光村</t>
    </r>
    <r>
      <rPr>
        <sz val="11"/>
        <rFont val="ＭＳ Ｐゴシック"/>
        <family val="3"/>
      </rPr>
      <t>　　594</t>
    </r>
  </si>
  <si>
    <r>
      <rPr>
        <sz val="11"/>
        <rFont val="HG丸ｺﾞｼｯｸM-PRO"/>
        <family val="3"/>
      </rPr>
      <t>日文</t>
    </r>
    <r>
      <rPr>
        <sz val="10"/>
        <rFont val="ＭＳ Ｐゴシック"/>
        <family val="3"/>
      </rPr>
      <t>(308)　</t>
    </r>
    <r>
      <rPr>
        <sz val="11"/>
        <rFont val="ＭＳ Ｐゴシック"/>
        <family val="3"/>
      </rPr>
      <t>676</t>
    </r>
  </si>
  <si>
    <r>
      <rPr>
        <sz val="11"/>
        <rFont val="HG丸ｺﾞｼｯｸM-PRO"/>
        <family val="3"/>
      </rPr>
      <t>日文</t>
    </r>
    <r>
      <rPr>
        <sz val="10"/>
        <rFont val="ＭＳ Ｐゴシック"/>
        <family val="3"/>
      </rPr>
      <t>(310)　</t>
    </r>
    <r>
      <rPr>
        <sz val="11"/>
        <rFont val="ＭＳ Ｐゴシック"/>
        <family val="3"/>
      </rPr>
      <t>594</t>
    </r>
  </si>
  <si>
    <r>
      <rPr>
        <sz val="11"/>
        <rFont val="HG丸ｺﾞｼｯｸM-PRO"/>
        <family val="3"/>
      </rPr>
      <t>東書</t>
    </r>
    <r>
      <rPr>
        <sz val="11"/>
        <rFont val="ＭＳ Ｐゴシック"/>
        <family val="3"/>
      </rPr>
      <t>　　844</t>
    </r>
  </si>
  <si>
    <r>
      <rPr>
        <sz val="11"/>
        <rFont val="HG丸ｺﾞｼｯｸM-PRO"/>
        <family val="3"/>
      </rPr>
      <t>大日本</t>
    </r>
    <r>
      <rPr>
        <sz val="11"/>
        <rFont val="ＭＳ Ｐゴシック"/>
        <family val="3"/>
      </rPr>
      <t>　852</t>
    </r>
  </si>
  <si>
    <r>
      <rPr>
        <sz val="11"/>
        <rFont val="HG丸ｺﾞｼｯｸM-PRO"/>
        <family val="3"/>
      </rPr>
      <t>学図</t>
    </r>
    <r>
      <rPr>
        <sz val="11"/>
        <rFont val="ＭＳ Ｐゴシック"/>
        <family val="3"/>
      </rPr>
      <t>　　859</t>
    </r>
  </si>
  <si>
    <r>
      <rPr>
        <sz val="12"/>
        <rFont val="HG丸ｺﾞｼｯｸM-PRO"/>
        <family val="3"/>
      </rPr>
      <t>教出</t>
    </r>
    <r>
      <rPr>
        <sz val="11"/>
        <rFont val="ＭＳ Ｐゴシック"/>
        <family val="3"/>
      </rPr>
      <t>　  875</t>
    </r>
  </si>
  <si>
    <r>
      <rPr>
        <sz val="11"/>
        <rFont val="HG丸ｺﾞｼｯｸM-PRO"/>
        <family val="3"/>
      </rPr>
      <t>信教</t>
    </r>
    <r>
      <rPr>
        <sz val="11"/>
        <rFont val="ＭＳ Ｐゴシック"/>
        <family val="3"/>
      </rPr>
      <t>　1,063</t>
    </r>
  </si>
  <si>
    <r>
      <rPr>
        <sz val="11"/>
        <rFont val="HG丸ｺﾞｼｯｸM-PRO"/>
        <family val="3"/>
      </rPr>
      <t>光村</t>
    </r>
    <r>
      <rPr>
        <sz val="11"/>
        <rFont val="ＭＳ Ｐゴシック"/>
        <family val="3"/>
      </rPr>
      <t>　 858</t>
    </r>
  </si>
  <si>
    <r>
      <rPr>
        <sz val="11"/>
        <rFont val="HG丸ｺﾞｼｯｸM-PRO"/>
        <family val="3"/>
      </rPr>
      <t>啓林館</t>
    </r>
    <r>
      <rPr>
        <sz val="11"/>
        <rFont val="ＭＳ Ｐゴシック"/>
        <family val="3"/>
      </rPr>
      <t>　　591</t>
    </r>
  </si>
  <si>
    <r>
      <rPr>
        <sz val="11"/>
        <rFont val="HG丸ｺﾞｼｯｸM-PRO"/>
        <family val="3"/>
      </rPr>
      <t>日文</t>
    </r>
    <r>
      <rPr>
        <sz val="11"/>
        <rFont val="ＭＳ Ｐゴシック"/>
        <family val="3"/>
      </rPr>
      <t>　  858</t>
    </r>
  </si>
  <si>
    <t>地　図</t>
  </si>
  <si>
    <t>図　工</t>
  </si>
  <si>
    <t>東書　　417</t>
  </si>
  <si>
    <t>保　健</t>
  </si>
  <si>
    <t>〃　かけ橋</t>
  </si>
  <si>
    <t>☆☆☆</t>
  </si>
  <si>
    <t>……</t>
  </si>
  <si>
    <t>〃マイノート</t>
  </si>
  <si>
    <t>……</t>
  </si>
  <si>
    <t>社会</t>
  </si>
  <si>
    <t>3・4年㊤</t>
  </si>
  <si>
    <r>
      <rPr>
        <sz val="11"/>
        <rFont val="HG丸ｺﾞｼｯｸM-PRO"/>
        <family val="3"/>
      </rPr>
      <t>東書</t>
    </r>
    <r>
      <rPr>
        <sz val="11"/>
        <rFont val="ＭＳ Ｐゴシック"/>
        <family val="3"/>
      </rPr>
      <t>　　526</t>
    </r>
  </si>
  <si>
    <r>
      <rPr>
        <sz val="11"/>
        <rFont val="HG丸ｺﾞｼｯｸM-PRO"/>
        <family val="3"/>
      </rPr>
      <t>教出</t>
    </r>
    <r>
      <rPr>
        <sz val="11"/>
        <rFont val="ＭＳ Ｐゴシック"/>
        <family val="3"/>
      </rPr>
      <t>　　609</t>
    </r>
  </si>
  <si>
    <r>
      <rPr>
        <sz val="11"/>
        <rFont val="HG丸ｺﾞｼｯｸM-PRO"/>
        <family val="3"/>
      </rPr>
      <t>光村</t>
    </r>
    <r>
      <rPr>
        <sz val="11"/>
        <rFont val="ＭＳ Ｐゴシック"/>
        <family val="3"/>
      </rPr>
      <t>　　740</t>
    </r>
  </si>
  <si>
    <r>
      <rPr>
        <sz val="11"/>
        <rFont val="HG丸ｺﾞｼｯｸM-PRO"/>
        <family val="3"/>
      </rPr>
      <t>日文</t>
    </r>
    <r>
      <rPr>
        <sz val="10"/>
        <rFont val="ＭＳ Ｐゴシック"/>
        <family val="3"/>
      </rPr>
      <t>(307)　</t>
    </r>
    <r>
      <rPr>
        <sz val="11"/>
        <rFont val="ＭＳ Ｐゴシック"/>
        <family val="3"/>
      </rPr>
      <t>658</t>
    </r>
  </si>
  <si>
    <r>
      <rPr>
        <sz val="11"/>
        <rFont val="HG丸ｺﾞｼｯｸM-PRO"/>
        <family val="3"/>
      </rPr>
      <t>日文</t>
    </r>
    <r>
      <rPr>
        <sz val="10"/>
        <rFont val="ＭＳ Ｐゴシック"/>
        <family val="3"/>
      </rPr>
      <t>(319)　</t>
    </r>
    <r>
      <rPr>
        <sz val="11"/>
        <rFont val="ＭＳ Ｐゴシック"/>
        <family val="3"/>
      </rPr>
      <t>740</t>
    </r>
  </si>
  <si>
    <t>3・4年㊦</t>
  </si>
  <si>
    <t>1・2年㊤</t>
  </si>
  <si>
    <r>
      <rPr>
        <sz val="11"/>
        <rFont val="HG丸ｺﾞｼｯｸM-PRO"/>
        <family val="3"/>
      </rPr>
      <t>東書</t>
    </r>
    <r>
      <rPr>
        <sz val="11"/>
        <rFont val="ＭＳ Ｐゴシック"/>
        <family val="3"/>
      </rPr>
      <t>　　861</t>
    </r>
  </si>
  <si>
    <r>
      <rPr>
        <sz val="11"/>
        <rFont val="HG丸ｺﾞｼｯｸM-PRO"/>
        <family val="3"/>
      </rPr>
      <t>大日本</t>
    </r>
    <r>
      <rPr>
        <sz val="11"/>
        <rFont val="ＭＳ Ｐゴシック"/>
        <family val="3"/>
      </rPr>
      <t>　853</t>
    </r>
  </si>
  <si>
    <r>
      <rPr>
        <sz val="11"/>
        <rFont val="HG丸ｺﾞｼｯｸM-PRO"/>
        <family val="3"/>
      </rPr>
      <t>学図</t>
    </r>
    <r>
      <rPr>
        <sz val="11"/>
        <rFont val="ＭＳ Ｐゴシック"/>
        <family val="3"/>
      </rPr>
      <t>　　846</t>
    </r>
  </si>
  <si>
    <r>
      <rPr>
        <sz val="12"/>
        <rFont val="HG丸ｺﾞｼｯｸM-PRO"/>
        <family val="3"/>
      </rPr>
      <t>教出</t>
    </r>
    <r>
      <rPr>
        <sz val="11"/>
        <rFont val="ＭＳ Ｐゴシック"/>
        <family val="3"/>
      </rPr>
      <t>　  830</t>
    </r>
  </si>
  <si>
    <r>
      <rPr>
        <sz val="11"/>
        <rFont val="HG丸ｺﾞｼｯｸM-PRO"/>
        <family val="3"/>
      </rPr>
      <t>信教</t>
    </r>
    <r>
      <rPr>
        <sz val="11"/>
        <rFont val="ＭＳ Ｐゴシック"/>
        <family val="3"/>
      </rPr>
      <t>　  642</t>
    </r>
  </si>
  <si>
    <r>
      <rPr>
        <sz val="11"/>
        <rFont val="HG丸ｺﾞｼｯｸM-PRO"/>
        <family val="3"/>
      </rPr>
      <t>光村</t>
    </r>
    <r>
      <rPr>
        <sz val="11"/>
        <rFont val="ＭＳ Ｐゴシック"/>
        <family val="3"/>
      </rPr>
      <t>　 847</t>
    </r>
  </si>
  <si>
    <r>
      <rPr>
        <sz val="11"/>
        <rFont val="HG丸ｺﾞｼｯｸM-PRO"/>
        <family val="3"/>
      </rPr>
      <t>啓林館</t>
    </r>
    <r>
      <rPr>
        <sz val="11"/>
        <rFont val="ＭＳ Ｐゴシック"/>
        <family val="3"/>
      </rPr>
      <t>　　739</t>
    </r>
  </si>
  <si>
    <r>
      <rPr>
        <sz val="10"/>
        <rFont val="HG丸ｺﾞｼｯｸM-PRO"/>
        <family val="3"/>
      </rPr>
      <t>啓林館</t>
    </r>
    <r>
      <rPr>
        <sz val="10"/>
        <rFont val="ＭＳ Ｐゴシック"/>
        <family val="3"/>
      </rPr>
      <t>　別冊　375</t>
    </r>
  </si>
  <si>
    <r>
      <rPr>
        <sz val="11"/>
        <rFont val="HG丸ｺﾞｼｯｸM-PRO"/>
        <family val="3"/>
      </rPr>
      <t>日文</t>
    </r>
    <r>
      <rPr>
        <sz val="11"/>
        <rFont val="ＭＳ Ｐゴシック"/>
        <family val="3"/>
      </rPr>
      <t>　  847</t>
    </r>
  </si>
  <si>
    <t>1・2年㊦</t>
  </si>
  <si>
    <t>㊤208　㊦212</t>
  </si>
  <si>
    <r>
      <t>3・4年用　　</t>
    </r>
    <r>
      <rPr>
        <sz val="11"/>
        <rFont val="ＭＳ Ｐゴシック"/>
        <family val="3"/>
      </rPr>
      <t>202</t>
    </r>
  </si>
  <si>
    <t>5・6年用　　202</t>
  </si>
  <si>
    <t>(平成２７年度　高等学校　定価一覧表)　　　－第１部－　(教科書番号３０１～)</t>
  </si>
  <si>
    <t>書　道</t>
  </si>
  <si>
    <t>Ⅰ</t>
  </si>
  <si>
    <t>Ⅱ</t>
  </si>
  <si>
    <t>303-</t>
  </si>
  <si>
    <t>304-</t>
  </si>
  <si>
    <t>Ⅲ</t>
  </si>
  <si>
    <t>305-</t>
  </si>
  <si>
    <t>306-</t>
  </si>
  <si>
    <t>マーケティング</t>
  </si>
  <si>
    <t>311-</t>
  </si>
  <si>
    <t>520</t>
  </si>
  <si>
    <t>312-</t>
  </si>
  <si>
    <t>315-</t>
  </si>
  <si>
    <t>540</t>
  </si>
  <si>
    <t>316-</t>
  </si>
  <si>
    <t>Ⅰ</t>
  </si>
  <si>
    <t>広告と販売促進</t>
  </si>
  <si>
    <t>319-</t>
  </si>
  <si>
    <t>535</t>
  </si>
  <si>
    <t>320-</t>
  </si>
  <si>
    <t>Ⅱ</t>
  </si>
  <si>
    <t>１-</t>
  </si>
  <si>
    <t>２-</t>
  </si>
  <si>
    <t>321-</t>
  </si>
  <si>
    <t>322-</t>
  </si>
  <si>
    <t>Ⅲ</t>
  </si>
  <si>
    <t>ビジネス経済応用</t>
  </si>
  <si>
    <t>324-</t>
  </si>
  <si>
    <t>325-</t>
  </si>
  <si>
    <t>Ⅰ</t>
  </si>
  <si>
    <t>329-</t>
  </si>
  <si>
    <t>330-</t>
  </si>
  <si>
    <t>Ⅱ</t>
  </si>
  <si>
    <t>財務会計　Ⅰ</t>
  </si>
  <si>
    <t>Ａ</t>
  </si>
  <si>
    <t>財務会計　Ⅱ</t>
  </si>
  <si>
    <t>Ｂ</t>
  </si>
  <si>
    <t>１-</t>
  </si>
  <si>
    <t>２-</t>
  </si>
  <si>
    <t>308-</t>
  </si>
  <si>
    <t>450</t>
  </si>
  <si>
    <t>309-</t>
  </si>
  <si>
    <t>管理会計</t>
  </si>
  <si>
    <t>302-</t>
  </si>
  <si>
    <t>535</t>
  </si>
  <si>
    <t>303-</t>
  </si>
  <si>
    <t>オーム</t>
  </si>
  <si>
    <t>１-</t>
  </si>
  <si>
    <t>２-</t>
  </si>
  <si>
    <t>電子商取引</t>
  </si>
  <si>
    <t>304-</t>
  </si>
  <si>
    <t>530</t>
  </si>
  <si>
    <t>305-</t>
  </si>
  <si>
    <t>コロナ</t>
  </si>
  <si>
    <t>プログラミング</t>
  </si>
  <si>
    <t>307-</t>
  </si>
  <si>
    <t>560</t>
  </si>
  <si>
    <t>308-</t>
  </si>
  <si>
    <t>フードデザイン</t>
  </si>
  <si>
    <t>ビジネス情報管理</t>
  </si>
  <si>
    <t>310-</t>
  </si>
  <si>
    <t>311-</t>
  </si>
  <si>
    <t>314-</t>
  </si>
  <si>
    <t>550</t>
  </si>
  <si>
    <t>オーム</t>
  </si>
  <si>
    <t>１-</t>
  </si>
  <si>
    <t>２-</t>
  </si>
  <si>
    <t>317-</t>
  </si>
  <si>
    <t>545</t>
  </si>
  <si>
    <t>321-</t>
  </si>
  <si>
    <t>ファッションデザイン</t>
  </si>
  <si>
    <t>322-</t>
  </si>
  <si>
    <t>520</t>
  </si>
  <si>
    <t>323-</t>
  </si>
  <si>
    <t>325-</t>
  </si>
  <si>
    <t>545</t>
  </si>
  <si>
    <t>326-</t>
  </si>
  <si>
    <t>Ａ</t>
  </si>
  <si>
    <t>Ｂ</t>
  </si>
  <si>
    <t>コンピュータシステム技術</t>
  </si>
  <si>
    <t>Ａ</t>
  </si>
  <si>
    <t>アルゴリズムとプログラム</t>
  </si>
  <si>
    <t>Ｂ</t>
  </si>
  <si>
    <t>ネットワークシステム</t>
  </si>
  <si>
    <t>データベース</t>
  </si>
  <si>
    <t>海洋生物</t>
  </si>
  <si>
    <t>情報デザイン</t>
  </si>
  <si>
    <t>Ⅰ</t>
  </si>
  <si>
    <t>Ⅱ</t>
  </si>
  <si>
    <t>Ⅲ</t>
  </si>
  <si>
    <t>Ａ</t>
  </si>
  <si>
    <t>Ｂ</t>
  </si>
  <si>
    <t>１-</t>
  </si>
  <si>
    <t>２-</t>
  </si>
  <si>
    <t>306-</t>
  </si>
  <si>
    <t>コミュニケーション技術</t>
  </si>
  <si>
    <t>介護過程</t>
  </si>
  <si>
    <t>Ⅰ</t>
  </si>
  <si>
    <t>環境緑化材料</t>
  </si>
  <si>
    <t>Ⅱ</t>
  </si>
  <si>
    <t>Ⅲ</t>
  </si>
  <si>
    <t>美　術</t>
  </si>
  <si>
    <t>工　芸</t>
  </si>
  <si>
    <t xml:space="preserve">(平成２７年度　高等学校　定価一覧表)　－第２部－ (教科書番号００１～) </t>
  </si>
  <si>
    <t>Ⅰ・Ⅱ</t>
  </si>
  <si>
    <t>古典</t>
  </si>
  <si>
    <t>マーケティング</t>
  </si>
  <si>
    <t>Ａ</t>
  </si>
  <si>
    <t>オーム</t>
  </si>
  <si>
    <t>１-</t>
  </si>
  <si>
    <t>２-</t>
  </si>
  <si>
    <t>Ｂ</t>
  </si>
  <si>
    <t>Ｃ</t>
  </si>
  <si>
    <t>Ｂ</t>
  </si>
  <si>
    <t>プログラミング２１</t>
  </si>
  <si>
    <t>Ａ</t>
  </si>
  <si>
    <t>グリーンライフ</t>
  </si>
  <si>
    <t>フードデザイン</t>
  </si>
  <si>
    <t>Ｂ</t>
  </si>
  <si>
    <t>１-</t>
  </si>
  <si>
    <t>２-</t>
  </si>
  <si>
    <t>Ⅰ</t>
  </si>
  <si>
    <t>Ⅰ</t>
  </si>
  <si>
    <t>コンピュータデザイン</t>
  </si>
  <si>
    <t>Ⅲ</t>
  </si>
  <si>
    <t>Ⅰ</t>
  </si>
  <si>
    <t>Ⅱ</t>
  </si>
  <si>
    <t>Ⅲ</t>
  </si>
  <si>
    <t>オーラル</t>
  </si>
  <si>
    <t>045-</t>
  </si>
  <si>
    <t>046-</t>
  </si>
  <si>
    <t>リーディング</t>
  </si>
  <si>
    <t>ライティング</t>
  </si>
  <si>
    <t xml:space="preserve">(平成２７年度　高等学校　定価一覧表)　－第３部－ (教科書番号５００～) </t>
  </si>
  <si>
    <t>上</t>
  </si>
  <si>
    <t>全</t>
  </si>
  <si>
    <t>教科書販売日</t>
  </si>
  <si>
    <t>平成２８年度　小･中学校　定価一覧表　</t>
  </si>
  <si>
    <t>☆</t>
  </si>
  <si>
    <t>①　☆☆　②</t>
  </si>
  <si>
    <t>☆☆☆</t>
  </si>
  <si>
    <t>〃 プラス</t>
  </si>
  <si>
    <t>小学校旧版</t>
  </si>
  <si>
    <t>(継続使用)</t>
  </si>
  <si>
    <t>地　図</t>
  </si>
  <si>
    <t>地　図</t>
  </si>
  <si>
    <t>音　楽</t>
  </si>
  <si>
    <t>㊤</t>
  </si>
  <si>
    <t>㊦</t>
  </si>
  <si>
    <t>……</t>
  </si>
  <si>
    <t>(全)</t>
  </si>
  <si>
    <t>〃マイノート</t>
  </si>
  <si>
    <t>啓林</t>
  </si>
  <si>
    <t>〃 ブック</t>
  </si>
  <si>
    <t>〃エッセン</t>
  </si>
  <si>
    <t>……</t>
  </si>
  <si>
    <t>中学校旧版</t>
  </si>
  <si>
    <t>1～3年</t>
  </si>
  <si>
    <t>２・３年</t>
  </si>
  <si>
    <t>光　村</t>
  </si>
  <si>
    <t>歴史</t>
  </si>
  <si>
    <t>日　文</t>
  </si>
  <si>
    <t>(平成２８年度　高等学校　定価一覧表)　－第１部－　(教科書番号３０１～)</t>
  </si>
  <si>
    <t>Ⅰ</t>
  </si>
  <si>
    <t>Ⅱ</t>
  </si>
  <si>
    <t>303-</t>
  </si>
  <si>
    <t>304-</t>
  </si>
  <si>
    <t>Ⅰ</t>
  </si>
  <si>
    <t>305-</t>
  </si>
  <si>
    <t>306-</t>
  </si>
  <si>
    <t>Ⅱ</t>
  </si>
  <si>
    <t>311-</t>
  </si>
  <si>
    <t>520</t>
  </si>
  <si>
    <t>312-</t>
  </si>
  <si>
    <t>Ⅲ</t>
  </si>
  <si>
    <t>315-</t>
  </si>
  <si>
    <t>540</t>
  </si>
  <si>
    <t>316-</t>
  </si>
  <si>
    <t>319-</t>
  </si>
  <si>
    <t>535</t>
  </si>
  <si>
    <t>320-</t>
  </si>
  <si>
    <t>321-</t>
  </si>
  <si>
    <t>322-</t>
  </si>
  <si>
    <t>Ⅰ</t>
  </si>
  <si>
    <t>324-</t>
  </si>
  <si>
    <t>325-</t>
  </si>
  <si>
    <t>Ⅱ</t>
  </si>
  <si>
    <t>マーケティング</t>
  </si>
  <si>
    <t>329-</t>
  </si>
  <si>
    <t>330-</t>
  </si>
  <si>
    <t>Ⅲ</t>
  </si>
  <si>
    <t>Ⅰ</t>
  </si>
  <si>
    <t>Ａ</t>
  </si>
  <si>
    <t>Ⅱ</t>
  </si>
  <si>
    <t>Ｂ</t>
  </si>
  <si>
    <t>308-</t>
  </si>
  <si>
    <t>450</t>
  </si>
  <si>
    <t>309-</t>
  </si>
  <si>
    <t>１-</t>
  </si>
  <si>
    <t>２-</t>
  </si>
  <si>
    <t>Ａ</t>
  </si>
  <si>
    <t>Ｂ</t>
  </si>
  <si>
    <t>302-</t>
  </si>
  <si>
    <t>535</t>
  </si>
  <si>
    <t>303-</t>
  </si>
  <si>
    <t>304-</t>
  </si>
  <si>
    <t>530</t>
  </si>
  <si>
    <t>307-</t>
  </si>
  <si>
    <t>560</t>
  </si>
  <si>
    <t>308-</t>
  </si>
  <si>
    <t>310-</t>
  </si>
  <si>
    <t>311-</t>
  </si>
  <si>
    <t>１-</t>
  </si>
  <si>
    <t>２-</t>
  </si>
  <si>
    <t>314-</t>
  </si>
  <si>
    <t>550</t>
  </si>
  <si>
    <t>フードデザイン</t>
  </si>
  <si>
    <t>316-</t>
  </si>
  <si>
    <t>317-</t>
  </si>
  <si>
    <t>320-</t>
  </si>
  <si>
    <t>545</t>
  </si>
  <si>
    <t>321-</t>
  </si>
  <si>
    <t>プログラミング</t>
  </si>
  <si>
    <t>322-</t>
  </si>
  <si>
    <t>520</t>
  </si>
  <si>
    <t>323-</t>
  </si>
  <si>
    <t>オーム</t>
  </si>
  <si>
    <t>325-</t>
  </si>
  <si>
    <t>545</t>
  </si>
  <si>
    <t>326-</t>
  </si>
  <si>
    <t>ファッションデザイン</t>
  </si>
  <si>
    <t>コロナ</t>
  </si>
  <si>
    <t>Ａ</t>
  </si>
  <si>
    <t>Ｂ</t>
  </si>
  <si>
    <t>オーム</t>
  </si>
  <si>
    <t>Ａ</t>
  </si>
  <si>
    <t>Ｂ</t>
  </si>
  <si>
    <t>アルゴリズムとプログラム</t>
  </si>
  <si>
    <t>ネットワークシステム</t>
  </si>
  <si>
    <t>データベース</t>
  </si>
  <si>
    <t>Ⅰ</t>
  </si>
  <si>
    <t>Ⅱ</t>
  </si>
  <si>
    <t>Ⅲ</t>
  </si>
  <si>
    <t>Ａ</t>
  </si>
  <si>
    <t>Ｂ</t>
  </si>
  <si>
    <t>306-</t>
  </si>
  <si>
    <t>Ⅰ</t>
  </si>
  <si>
    <t>Ⅱ</t>
  </si>
  <si>
    <t>Ⅲ</t>
  </si>
  <si>
    <t xml:space="preserve">(平成２８年度　高等学校　定価一覧表)　　－第２部－ (教科書番号００１～) </t>
  </si>
  <si>
    <t>―第３部―　(教科書番号501～)</t>
  </si>
  <si>
    <t>Ⅰ・Ⅱ</t>
  </si>
  <si>
    <t>オーラル</t>
  </si>
  <si>
    <t>Ⅰ</t>
  </si>
  <si>
    <t>英　　語</t>
  </si>
  <si>
    <t>Ⅱ</t>
  </si>
  <si>
    <t>リーディング</t>
  </si>
  <si>
    <t>下</t>
  </si>
  <si>
    <t>ライティング</t>
  </si>
  <si>
    <t>Ａ</t>
  </si>
  <si>
    <t>Ｂ</t>
  </si>
  <si>
    <t>Ｂ</t>
  </si>
  <si>
    <t>グリーンライフ</t>
  </si>
  <si>
    <t>暁除く</t>
  </si>
  <si>
    <t>Ｃ</t>
  </si>
  <si>
    <t>フードデザイン</t>
  </si>
  <si>
    <t>Ⅱ</t>
  </si>
  <si>
    <t>Ⅲ</t>
  </si>
  <si>
    <t>は、２８年度目録掲載教科書ですが需要数報告がなく</t>
  </si>
  <si>
    <t>新定価が認可されておりませんので販売の際はご留意ください。</t>
  </si>
  <si>
    <t>平成２９年度　小･中学校　定価一覧表　</t>
  </si>
  <si>
    <t>☆</t>
  </si>
  <si>
    <t>①　☆☆　②</t>
  </si>
  <si>
    <t>☆☆☆</t>
  </si>
  <si>
    <t>〃 プラス</t>
  </si>
  <si>
    <t>地　図</t>
  </si>
  <si>
    <t>音　楽</t>
  </si>
  <si>
    <t>㊤</t>
  </si>
  <si>
    <t>㊦</t>
  </si>
  <si>
    <t>……</t>
  </si>
  <si>
    <t>……</t>
  </si>
  <si>
    <t>〃マイノート</t>
  </si>
  <si>
    <t>〃 ブック</t>
  </si>
  <si>
    <t>〃エッセン</t>
  </si>
  <si>
    <t>……</t>
  </si>
  <si>
    <t>……</t>
  </si>
  <si>
    <t>社会（歴史）</t>
  </si>
  <si>
    <t>社会（地図）</t>
  </si>
  <si>
    <t>(平成２９年度　高等学校　定価一覧表)　　　－第１部－　(教科書番号３０１～)</t>
  </si>
  <si>
    <t>Ⅱ</t>
  </si>
  <si>
    <t>334-</t>
  </si>
  <si>
    <t>335-</t>
  </si>
  <si>
    <t>336-</t>
  </si>
  <si>
    <t>337-</t>
  </si>
  <si>
    <t>Ⅰ</t>
  </si>
  <si>
    <t>教出</t>
  </si>
  <si>
    <t>340-</t>
  </si>
  <si>
    <t>341-</t>
  </si>
  <si>
    <t>344-</t>
  </si>
  <si>
    <t>345-</t>
  </si>
  <si>
    <t>Ⅰ</t>
  </si>
  <si>
    <t>348-</t>
  </si>
  <si>
    <t>540</t>
  </si>
  <si>
    <t>349-</t>
  </si>
  <si>
    <t>Ⅱ</t>
  </si>
  <si>
    <t>352-</t>
  </si>
  <si>
    <t>535</t>
  </si>
  <si>
    <t>353-</t>
  </si>
  <si>
    <t>Ⅲ</t>
  </si>
  <si>
    <t>355-</t>
  </si>
  <si>
    <t>356-</t>
  </si>
  <si>
    <t>マーケティング</t>
  </si>
  <si>
    <t>358-</t>
  </si>
  <si>
    <t>359-</t>
  </si>
  <si>
    <t>363-</t>
  </si>
  <si>
    <t>364-</t>
  </si>
  <si>
    <t>Ⅰ</t>
  </si>
  <si>
    <t>Ⅱ</t>
  </si>
  <si>
    <t>Ⅲ</t>
  </si>
  <si>
    <t>Ｂ</t>
  </si>
  <si>
    <t>308-</t>
  </si>
  <si>
    <t>455</t>
  </si>
  <si>
    <t>309-</t>
  </si>
  <si>
    <t>Ⅱ</t>
  </si>
  <si>
    <t>Ａ</t>
  </si>
  <si>
    <t>２-</t>
  </si>
  <si>
    <t>302-</t>
  </si>
  <si>
    <t>540</t>
  </si>
  <si>
    <t>303-</t>
  </si>
  <si>
    <t>304-</t>
  </si>
  <si>
    <t>530</t>
  </si>
  <si>
    <t>305-</t>
  </si>
  <si>
    <t>307-</t>
  </si>
  <si>
    <t>560</t>
  </si>
  <si>
    <t>１-</t>
  </si>
  <si>
    <t>２-</t>
  </si>
  <si>
    <t>310-</t>
  </si>
  <si>
    <t>560</t>
  </si>
  <si>
    <t>311-</t>
  </si>
  <si>
    <t>314-</t>
  </si>
  <si>
    <t>555</t>
  </si>
  <si>
    <t>315-</t>
  </si>
  <si>
    <t>550</t>
  </si>
  <si>
    <t>317-</t>
  </si>
  <si>
    <t>２-</t>
  </si>
  <si>
    <t>プログラミング</t>
  </si>
  <si>
    <t>320-</t>
  </si>
  <si>
    <t>321-</t>
  </si>
  <si>
    <t>フードデザイン</t>
  </si>
  <si>
    <t>オーム</t>
  </si>
  <si>
    <t>１-</t>
  </si>
  <si>
    <t>322-</t>
  </si>
  <si>
    <t>323-</t>
  </si>
  <si>
    <t>コロナ</t>
  </si>
  <si>
    <t>325-</t>
  </si>
  <si>
    <t>545</t>
  </si>
  <si>
    <t>326-</t>
  </si>
  <si>
    <t>１-</t>
  </si>
  <si>
    <t>２-</t>
  </si>
  <si>
    <t>ファッションデザイン</t>
  </si>
  <si>
    <t>オーム</t>
  </si>
  <si>
    <t>Ｂ</t>
  </si>
  <si>
    <t>Ａ</t>
  </si>
  <si>
    <t>アルゴリズムとプログラム</t>
  </si>
  <si>
    <t>ネットワークシステム</t>
  </si>
  <si>
    <t>データベース</t>
  </si>
  <si>
    <t>Ⅰ</t>
  </si>
  <si>
    <t>Ⅱ</t>
  </si>
  <si>
    <t>Ⅲ</t>
  </si>
  <si>
    <t>Ａ</t>
  </si>
  <si>
    <t>Ｂ</t>
  </si>
  <si>
    <t>316-</t>
  </si>
  <si>
    <t>555</t>
  </si>
  <si>
    <t>317-</t>
  </si>
  <si>
    <t>１-</t>
  </si>
  <si>
    <t>２-</t>
  </si>
  <si>
    <t>306-</t>
  </si>
  <si>
    <t>307-</t>
  </si>
  <si>
    <t>Ⅰ</t>
  </si>
  <si>
    <t>Ⅱ</t>
  </si>
  <si>
    <t>Ⅲ</t>
  </si>
  <si>
    <t xml:space="preserve">(平成２９年度　高等学校　定価一覧表)　　　　－第２部－ (教科書番号００１～) </t>
  </si>
  <si>
    <t>果樹</t>
  </si>
  <si>
    <t>フードデザイン</t>
  </si>
  <si>
    <t>グリーンライフ</t>
  </si>
  <si>
    <t>2９年度小・中学校 検定教科書について</t>
  </si>
  <si>
    <r>
      <t>学校に対して供給完了後の販売の為
上巻・通年本は、</t>
    </r>
    <r>
      <rPr>
        <sz val="11"/>
        <color indexed="10"/>
        <rFont val="HG丸ｺﾞｼｯｸM-PRO"/>
        <family val="3"/>
      </rPr>
      <t>４月１</t>
    </r>
    <r>
      <rPr>
        <sz val="11"/>
        <color indexed="10"/>
        <rFont val="HG丸ｺﾞｼｯｸM-PRO"/>
        <family val="3"/>
      </rPr>
      <t>７日</t>
    </r>
    <r>
      <rPr>
        <sz val="11"/>
        <rFont val="HG丸ｺﾞｼｯｸM-PRO"/>
        <family val="3"/>
      </rPr>
      <t>より
下巻本は、</t>
    </r>
    <r>
      <rPr>
        <sz val="11"/>
        <color indexed="10"/>
        <rFont val="HG丸ｺﾞｼｯｸM-PRO"/>
        <family val="3"/>
      </rPr>
      <t>９月１９日</t>
    </r>
    <r>
      <rPr>
        <sz val="11"/>
        <rFont val="HG丸ｺﾞｼｯｸM-PRO"/>
        <family val="3"/>
      </rPr>
      <t xml:space="preserve">より販売となります。
</t>
    </r>
    <r>
      <rPr>
        <sz val="11"/>
        <color indexed="10"/>
        <rFont val="HG丸ｺﾞｼｯｸM-PRO"/>
        <family val="3"/>
      </rPr>
      <t>※御予約での御注文は承っておりません。</t>
    </r>
  </si>
  <si>
    <t>16-18</t>
  </si>
  <si>
    <t>18-20</t>
  </si>
  <si>
    <t>19-21</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</si>
</sst>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Red]\-#,##0\ "/>
    <numFmt numFmtId="178" formatCode="#,##0.0;[Red]\-#,##0.0"/>
    <numFmt numFmtId="179" formatCode="#,##0.000;[Red]\-#,##0.000"/>
    <numFmt numFmtId="180" formatCode="#,##0.0000;[Red]\-#,##0.0000"/>
    <numFmt numFmtId="181" formatCode="@&quot;様&quot;"/>
    <numFmt numFmtId="182" formatCode="General&quot;冊&quot;"/>
    <numFmt numFmtId="183" formatCode="&quot;№&quot;General"/>
    <numFmt numFmtId="184" formatCode="[&lt;=999]000;[&lt;=9999]000\-00;000\-0000"/>
  </numFmts>
  <fonts count="9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1"/>
      <name val="ＭＳ Ｐゴシック"/>
      <family val="3"/>
    </font>
    <font>
      <sz val="10"/>
      <name val="ＭＳ Ｐゴシック"/>
      <family val="3"/>
    </font>
    <font>
      <b/>
      <sz val="12"/>
      <name val="ＭＳ Ｐゴシック"/>
      <family val="3"/>
    </font>
    <font>
      <b/>
      <sz val="18"/>
      <name val="ＭＳ 明朝"/>
      <family val="1"/>
    </font>
    <font>
      <b/>
      <sz val="22"/>
      <color indexed="9"/>
      <name val="ＭＳ Ｐゴシック"/>
      <family val="3"/>
    </font>
    <font>
      <b/>
      <sz val="12"/>
      <name val="HG丸ｺﾞｼｯｸM-PRO"/>
      <family val="3"/>
    </font>
    <font>
      <b/>
      <sz val="14"/>
      <name val="HG丸ｺﾞｼｯｸM-PRO"/>
      <family val="3"/>
    </font>
    <font>
      <sz val="11"/>
      <name val="HG丸ｺﾞｼｯｸM-PRO"/>
      <family val="3"/>
    </font>
    <font>
      <sz val="12"/>
      <name val="ＭＳ Ｐゴシック"/>
      <family val="3"/>
    </font>
    <font>
      <b/>
      <sz val="11"/>
      <name val="HG丸ｺﾞｼｯｸM-PRO"/>
      <family val="3"/>
    </font>
    <font>
      <b/>
      <sz val="10"/>
      <name val="ＭＳ Ｐゴシック"/>
      <family val="3"/>
    </font>
    <font>
      <sz val="12"/>
      <name val="HG丸ｺﾞｼｯｸM-PRO"/>
      <family val="3"/>
    </font>
    <font>
      <sz val="11"/>
      <name val="ＭＳ 明朝"/>
      <family val="1"/>
    </font>
    <font>
      <sz val="10"/>
      <name val="ＭＳ 明朝"/>
      <family val="1"/>
    </font>
    <font>
      <b/>
      <sz val="20"/>
      <name val="ＭＳ 明朝"/>
      <family val="1"/>
    </font>
    <font>
      <sz val="8"/>
      <name val="ＭＳ 明朝"/>
      <family val="1"/>
    </font>
    <font>
      <b/>
      <sz val="10"/>
      <name val="ＭＳ 明朝"/>
      <family val="1"/>
    </font>
    <font>
      <b/>
      <sz val="14"/>
      <name val="ＭＳ Ｐ明朝"/>
      <family val="1"/>
    </font>
    <font>
      <sz val="9"/>
      <name val="ＭＳ 明朝"/>
      <family val="1"/>
    </font>
    <font>
      <sz val="12"/>
      <name val="ＭＳ 明朝"/>
      <family val="1"/>
    </font>
    <font>
      <b/>
      <sz val="14"/>
      <name val="ＭＳ 明朝"/>
      <family val="1"/>
    </font>
    <font>
      <sz val="14"/>
      <name val="ＭＳ 明朝"/>
      <family val="1"/>
    </font>
    <font>
      <b/>
      <sz val="16"/>
      <name val="ＭＳ 明朝"/>
      <family val="1"/>
    </font>
    <font>
      <b/>
      <u val="single"/>
      <sz val="18"/>
      <name val="ＭＳ 明朝"/>
      <family val="1"/>
    </font>
    <font>
      <sz val="10"/>
      <name val="HG丸ｺﾞｼｯｸM-PRO"/>
      <family val="3"/>
    </font>
    <font>
      <b/>
      <sz val="10"/>
      <name val="HG丸ｺﾞｼｯｸM-PRO"/>
      <family val="3"/>
    </font>
    <font>
      <sz val="8"/>
      <name val="HG丸ｺﾞｼｯｸM-PRO"/>
      <family val="3"/>
    </font>
    <font>
      <sz val="16"/>
      <name val="HG丸ｺﾞｼｯｸM-PRO"/>
      <family val="3"/>
    </font>
    <font>
      <b/>
      <sz val="16"/>
      <name val="HG丸ｺﾞｼｯｸM-PRO"/>
      <family val="3"/>
    </font>
    <font>
      <sz val="14"/>
      <name val="HG丸ｺﾞｼｯｸM-PRO"/>
      <family val="3"/>
    </font>
    <font>
      <b/>
      <sz val="18"/>
      <name val="HG丸ｺﾞｼｯｸM-PRO"/>
      <family val="3"/>
    </font>
    <font>
      <sz val="18"/>
      <name val="HG丸ｺﾞｼｯｸM-PRO"/>
      <family val="3"/>
    </font>
    <font>
      <u val="single"/>
      <sz val="11"/>
      <name val="HG丸ｺﾞｼｯｸM-PRO"/>
      <family val="3"/>
    </font>
    <font>
      <sz val="11"/>
      <color indexed="10"/>
      <name val="HG丸ｺﾞｼｯｸM-PRO"/>
      <family val="3"/>
    </font>
    <font>
      <sz val="11"/>
      <color indexed="17"/>
      <name val="HG丸ｺﾞｼｯｸM-PRO"/>
      <family val="3"/>
    </font>
    <font>
      <sz val="12"/>
      <color indexed="12"/>
      <name val="HG丸ｺﾞｼｯｸM-PRO"/>
      <family val="3"/>
    </font>
    <font>
      <sz val="11"/>
      <color indexed="48"/>
      <name val="HG丸ｺﾞｼｯｸM-PRO"/>
      <family val="3"/>
    </font>
    <font>
      <sz val="11"/>
      <color indexed="48"/>
      <name val="ＭＳ Ｐゴシック"/>
      <family val="3"/>
    </font>
    <font>
      <sz val="18"/>
      <color indexed="48"/>
      <name val="HG丸ｺﾞｼｯｸM-PRO"/>
      <family val="3"/>
    </font>
    <font>
      <sz val="14"/>
      <color indexed="48"/>
      <name val="HG丸ｺﾞｼｯｸM-PRO"/>
      <family val="3"/>
    </font>
    <font>
      <sz val="16"/>
      <color indexed="48"/>
      <name val="HG丸ｺﾞｼｯｸM-PRO"/>
      <family val="3"/>
    </font>
    <font>
      <sz val="16"/>
      <color indexed="17"/>
      <name val="HG丸ｺﾞｼｯｸM-PRO"/>
      <family val="3"/>
    </font>
    <font>
      <b/>
      <sz val="22"/>
      <name val="ＭＳ 明朝"/>
      <family val="1"/>
    </font>
    <font>
      <sz val="14"/>
      <name val="ＭＳ Ｐゴシック"/>
      <family val="3"/>
    </font>
    <font>
      <b/>
      <sz val="12"/>
      <name val="ＭＳ 明朝"/>
      <family val="1"/>
    </font>
    <font>
      <b/>
      <sz val="12"/>
      <color indexed="10"/>
      <name val="ＭＳ 明朝"/>
      <family val="1"/>
    </font>
    <font>
      <sz val="9"/>
      <name val="HG丸ｺﾞｼｯｸM-PRO"/>
      <family val="3"/>
    </font>
    <font>
      <sz val="6"/>
      <name val="HG丸ｺﾞｼｯｸM-PRO"/>
      <family val="3"/>
    </font>
    <font>
      <b/>
      <u val="single"/>
      <sz val="2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10"/>
      <name val="HG丸ｺﾞｼｯｸM-PRO"/>
      <family val="3"/>
    </font>
    <font>
      <sz val="14"/>
      <color indexed="9"/>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6"/>
      <color rgb="FFFF0000"/>
      <name val="HG丸ｺﾞｼｯｸM-PRO"/>
      <family val="3"/>
    </font>
    <font>
      <sz val="14"/>
      <color theme="0"/>
      <name val="ＭＳ 明朝"/>
      <family val="1"/>
    </font>
  </fonts>
  <fills count="4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gray125">
        <fgColor indexed="8"/>
      </patternFill>
    </fill>
    <fill>
      <patternFill patternType="solid">
        <fgColor indexed="65"/>
        <bgColor indexed="64"/>
      </patternFill>
    </fill>
    <fill>
      <patternFill patternType="solid">
        <fgColor indexed="26"/>
        <bgColor indexed="64"/>
      </patternFill>
    </fill>
    <fill>
      <patternFill patternType="solid">
        <fgColor theme="0"/>
        <bgColor indexed="64"/>
      </patternFill>
    </fill>
    <fill>
      <patternFill patternType="solid">
        <fgColor theme="0"/>
        <bgColor indexed="64"/>
      </patternFill>
    </fill>
    <fill>
      <patternFill patternType="solid">
        <fgColor indexed="43"/>
        <bgColor indexed="64"/>
      </patternFill>
    </fill>
    <fill>
      <patternFill patternType="solid">
        <fgColor indexed="41"/>
        <bgColor indexed="64"/>
      </patternFill>
    </fill>
    <fill>
      <patternFill patternType="solid">
        <fgColor indexed="65"/>
        <bgColor indexed="64"/>
      </patternFill>
    </fill>
    <fill>
      <patternFill patternType="solid">
        <fgColor indexed="23"/>
        <bgColor indexed="64"/>
      </patternFill>
    </fill>
    <fill>
      <patternFill patternType="solid">
        <fgColor indexed="41"/>
        <bgColor indexed="64"/>
      </patternFill>
    </fill>
    <fill>
      <patternFill patternType="solid">
        <fgColor indexed="42"/>
        <bgColor indexed="64"/>
      </patternFill>
    </fill>
    <fill>
      <patternFill patternType="solid">
        <fgColor indexed="22"/>
        <bgColor indexed="64"/>
      </patternFill>
    </fill>
    <fill>
      <patternFill patternType="solid">
        <fgColor indexed="43"/>
        <bgColor indexed="64"/>
      </patternFill>
    </fill>
    <fill>
      <patternFill patternType="solid">
        <fgColor rgb="FFFFFF00"/>
        <bgColor indexed="64"/>
      </patternFill>
    </fill>
    <fill>
      <patternFill patternType="solid">
        <fgColor theme="0" tint="-0.1499900072813034"/>
        <bgColor indexed="64"/>
      </patternFill>
    </fill>
  </fills>
  <borders count="2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style="hair"/>
      <bottom style="hair"/>
    </border>
    <border>
      <left>
        <color indexed="63"/>
      </left>
      <right>
        <color indexed="63"/>
      </right>
      <top style="thin"/>
      <bottom style="hair"/>
    </border>
    <border>
      <left>
        <color indexed="63"/>
      </left>
      <right style="thin"/>
      <top style="hair"/>
      <bottom style="hair"/>
    </border>
    <border>
      <left style="thin"/>
      <right style="thin"/>
      <top style="thin"/>
      <bottom style="hair"/>
    </border>
    <border>
      <left>
        <color indexed="63"/>
      </left>
      <right style="medium"/>
      <top>
        <color indexed="63"/>
      </top>
      <bottom>
        <color indexed="63"/>
      </bottom>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left>
        <color indexed="63"/>
      </left>
      <right style="medium"/>
      <top>
        <color indexed="63"/>
      </top>
      <bottom style="hair"/>
    </border>
    <border>
      <left>
        <color indexed="63"/>
      </left>
      <right style="medium"/>
      <top style="hair"/>
      <bottom style="medium"/>
    </border>
    <border>
      <left>
        <color indexed="63"/>
      </left>
      <right>
        <color indexed="63"/>
      </right>
      <top>
        <color indexed="63"/>
      </top>
      <bottom style="thin"/>
    </border>
    <border>
      <left>
        <color indexed="63"/>
      </left>
      <right>
        <color indexed="63"/>
      </right>
      <top>
        <color indexed="63"/>
      </top>
      <bottom style="hair"/>
    </border>
    <border>
      <left>
        <color indexed="63"/>
      </left>
      <right>
        <color indexed="63"/>
      </right>
      <top style="thin"/>
      <bottom style="dashDotDot"/>
    </border>
    <border>
      <left>
        <color indexed="63"/>
      </left>
      <right>
        <color indexed="63"/>
      </right>
      <top style="dashDotDot"/>
      <bottom style="thin"/>
    </border>
    <border>
      <left style="thin"/>
      <right style="thin"/>
      <top style="thin"/>
      <bottom style="thin"/>
    </border>
    <border>
      <left>
        <color indexed="63"/>
      </left>
      <right style="medium"/>
      <top style="medium"/>
      <bottom>
        <color indexed="63"/>
      </bottom>
    </border>
    <border>
      <left>
        <color indexed="63"/>
      </left>
      <right style="medium"/>
      <top>
        <color indexed="63"/>
      </top>
      <bottom style="medium"/>
    </border>
    <border>
      <left>
        <color indexed="63"/>
      </left>
      <right>
        <color indexed="63"/>
      </right>
      <top style="hair"/>
      <bottom style="thin"/>
    </border>
    <border>
      <left style="hair"/>
      <right style="thin"/>
      <top style="thin"/>
      <bottom style="thin"/>
    </border>
    <border>
      <left style="thin"/>
      <right style="hair"/>
      <top style="thin"/>
      <bottom style="thin"/>
    </border>
    <border>
      <left>
        <color indexed="63"/>
      </left>
      <right>
        <color indexed="63"/>
      </right>
      <top style="hair"/>
      <bottom>
        <color indexed="63"/>
      </bottom>
    </border>
    <border>
      <left>
        <color indexed="63"/>
      </left>
      <right style="thin"/>
      <top style="thin"/>
      <bottom style="hair"/>
    </border>
    <border>
      <left>
        <color indexed="63"/>
      </left>
      <right style="medium"/>
      <top>
        <color indexed="63"/>
      </top>
      <bottom style="thin"/>
    </border>
    <border>
      <left>
        <color indexed="63"/>
      </left>
      <right style="medium"/>
      <top style="thin"/>
      <bottom>
        <color indexed="63"/>
      </bottom>
    </border>
    <border>
      <left>
        <color indexed="63"/>
      </left>
      <right style="medium"/>
      <top style="thin"/>
      <bottom style="thin"/>
    </border>
    <border>
      <left style="medium"/>
      <right>
        <color indexed="63"/>
      </right>
      <top>
        <color indexed="63"/>
      </top>
      <bottom style="thin"/>
    </border>
    <border>
      <left>
        <color indexed="63"/>
      </left>
      <right style="thin"/>
      <top>
        <color indexed="63"/>
      </top>
      <bottom style="hair"/>
    </border>
    <border>
      <left>
        <color indexed="63"/>
      </left>
      <right style="medium"/>
      <top style="hair"/>
      <bottom>
        <color indexed="63"/>
      </bottom>
    </border>
    <border>
      <left>
        <color indexed="63"/>
      </left>
      <right>
        <color indexed="63"/>
      </right>
      <top style="hair"/>
      <bottom style="medium"/>
    </border>
    <border>
      <left>
        <color indexed="63"/>
      </left>
      <right style="thin"/>
      <top style="hair"/>
      <bottom style="thin"/>
    </border>
    <border>
      <left>
        <color indexed="63"/>
      </left>
      <right style="thin"/>
      <top style="hair"/>
      <bottom style="medium"/>
    </border>
    <border>
      <left style="thin"/>
      <right style="thin"/>
      <top style="hair"/>
      <bottom style="hair"/>
    </border>
    <border>
      <left style="thin"/>
      <right style="hair"/>
      <top style="thin"/>
      <bottom style="hair"/>
    </border>
    <border>
      <left style="hair"/>
      <right style="hair"/>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thin"/>
      <top style="hair"/>
      <bottom>
        <color indexed="63"/>
      </bottom>
    </border>
    <border>
      <left style="hair"/>
      <right>
        <color indexed="63"/>
      </right>
      <top style="thin"/>
      <bottom style="hair"/>
    </border>
    <border>
      <left>
        <color indexed="63"/>
      </left>
      <right style="hair"/>
      <top style="hair"/>
      <bottom style="hair"/>
    </border>
    <border>
      <left style="hair"/>
      <right>
        <color indexed="63"/>
      </right>
      <top style="hair"/>
      <bottom style="hair"/>
    </border>
    <border>
      <left style="thin"/>
      <right style="thin"/>
      <top style="hair"/>
      <bottom style="thin"/>
    </border>
    <border>
      <left style="thin"/>
      <right style="hair"/>
      <top style="hair"/>
      <bottom>
        <color indexed="63"/>
      </bottom>
    </border>
    <border>
      <left style="hair"/>
      <right style="hair"/>
      <top style="hair"/>
      <bottom>
        <color indexed="63"/>
      </bottom>
    </border>
    <border>
      <left style="hair"/>
      <right style="hair"/>
      <top style="thin"/>
      <bottom style="thin"/>
    </border>
    <border>
      <left style="thin"/>
      <right style="hair"/>
      <top>
        <color indexed="63"/>
      </top>
      <bottom style="thin"/>
    </border>
    <border>
      <left style="hair"/>
      <right style="thin"/>
      <top>
        <color indexed="63"/>
      </top>
      <bottom style="thin"/>
    </border>
    <border>
      <left style="thin"/>
      <right style="thin"/>
      <top>
        <color indexed="63"/>
      </top>
      <bottom style="hair"/>
    </border>
    <border>
      <left>
        <color indexed="63"/>
      </left>
      <right style="thin"/>
      <top style="thin"/>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hair"/>
      <right style="hair"/>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medium"/>
      <bottom>
        <color indexed="63"/>
      </bottom>
    </border>
    <border>
      <left style="thin"/>
      <right>
        <color indexed="63"/>
      </right>
      <top style="hair"/>
      <bottom style="hair"/>
    </border>
    <border>
      <left style="thin"/>
      <right>
        <color indexed="63"/>
      </right>
      <top style="hair"/>
      <bottom style="thin"/>
    </border>
    <border>
      <left>
        <color indexed="63"/>
      </left>
      <right style="thin"/>
      <top>
        <color indexed="63"/>
      </top>
      <bottom>
        <color indexed="63"/>
      </bottom>
    </border>
    <border>
      <left style="thin"/>
      <right>
        <color indexed="63"/>
      </right>
      <top style="thin"/>
      <bottom style="hair"/>
    </border>
    <border>
      <left>
        <color indexed="63"/>
      </left>
      <right style="thin"/>
      <top>
        <color indexed="63"/>
      </top>
      <bottom style="thin"/>
    </border>
    <border>
      <left>
        <color indexed="63"/>
      </left>
      <right style="thin"/>
      <top style="hair"/>
      <bottom>
        <color indexed="63"/>
      </bottom>
    </border>
    <border>
      <left>
        <color indexed="63"/>
      </left>
      <right>
        <color indexed="63"/>
      </right>
      <top style="thin"/>
      <bottom>
        <color indexed="63"/>
      </bottom>
    </border>
    <border>
      <left style="medium"/>
      <right>
        <color indexed="63"/>
      </right>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medium"/>
    </border>
    <border>
      <left style="thin"/>
      <right>
        <color indexed="63"/>
      </right>
      <top>
        <color indexed="63"/>
      </top>
      <bottom style="hair"/>
    </border>
    <border>
      <left style="medium"/>
      <right>
        <color indexed="63"/>
      </right>
      <top>
        <color indexed="63"/>
      </top>
      <bottom style="hair"/>
    </border>
    <border>
      <left style="medium"/>
      <right>
        <color indexed="63"/>
      </right>
      <top>
        <color indexed="63"/>
      </top>
      <bottom style="medium"/>
    </border>
    <border>
      <left>
        <color indexed="63"/>
      </left>
      <right style="thin"/>
      <top style="thin"/>
      <bottom style="medium"/>
    </border>
    <border>
      <left style="thin"/>
      <right style="thin"/>
      <top style="thin"/>
      <bottom style="medium"/>
    </border>
    <border>
      <left style="thin"/>
      <right style="medium"/>
      <top style="thin"/>
      <bottom style="medium"/>
    </border>
    <border>
      <left style="thin"/>
      <right style="thin"/>
      <top style="medium"/>
      <bottom style="hair"/>
    </border>
    <border>
      <left style="thin"/>
      <right style="hair"/>
      <top style="medium"/>
      <bottom style="hair"/>
    </border>
    <border>
      <left style="hair"/>
      <right style="hair"/>
      <top style="medium"/>
      <bottom style="hair"/>
    </border>
    <border>
      <left style="hair"/>
      <right style="thin"/>
      <top style="medium"/>
      <bottom style="hair"/>
    </border>
    <border>
      <left style="hair"/>
      <right style="medium"/>
      <top style="medium"/>
      <bottom style="hair"/>
    </border>
    <border>
      <left style="hair"/>
      <right style="medium"/>
      <top style="hair"/>
      <bottom style="hair"/>
    </border>
    <border>
      <left style="thin"/>
      <right style="thin"/>
      <top style="hair"/>
      <bottom style="medium"/>
    </border>
    <border>
      <left style="thin"/>
      <right style="hair"/>
      <top style="hair"/>
      <bottom style="medium"/>
    </border>
    <border>
      <left style="hair"/>
      <right style="hair"/>
      <top style="hair"/>
      <bottom style="medium"/>
    </border>
    <border>
      <left style="hair"/>
      <right style="thin"/>
      <top style="hair"/>
      <bottom style="medium"/>
    </border>
    <border>
      <left style="hair"/>
      <right style="medium"/>
      <top style="hair"/>
      <bottom style="medium"/>
    </border>
    <border>
      <left>
        <color indexed="63"/>
      </left>
      <right style="hair"/>
      <top style="medium"/>
      <bottom style="hair"/>
    </border>
    <border>
      <left style="hair"/>
      <right>
        <color indexed="63"/>
      </right>
      <top style="medium"/>
      <bottom style="hair"/>
    </border>
    <border>
      <left>
        <color indexed="63"/>
      </left>
      <right style="hair"/>
      <top style="hair"/>
      <bottom style="medium"/>
    </border>
    <border>
      <left style="hair"/>
      <right>
        <color indexed="63"/>
      </right>
      <top style="hair"/>
      <bottom style="medium"/>
    </border>
    <border>
      <left style="hair"/>
      <right style="medium"/>
      <top>
        <color indexed="63"/>
      </top>
      <bottom style="hair"/>
    </border>
    <border>
      <left style="thin"/>
      <right style="hair"/>
      <top style="medium"/>
      <bottom style="medium"/>
    </border>
    <border>
      <left style="hair"/>
      <right style="medium"/>
      <top style="medium"/>
      <bottom style="medium"/>
    </border>
    <border>
      <left style="hair"/>
      <right style="medium"/>
      <top>
        <color indexed="63"/>
      </top>
      <bottom style="thin"/>
    </border>
    <border>
      <left style="hair"/>
      <right style="medium"/>
      <top style="thin"/>
      <bottom style="thin"/>
    </border>
    <border>
      <left style="thin"/>
      <right style="hair"/>
      <top>
        <color indexed="63"/>
      </top>
      <bottom style="medium"/>
    </border>
    <border>
      <left style="hair"/>
      <right style="medium"/>
      <top>
        <color indexed="63"/>
      </top>
      <bottom style="medium"/>
    </border>
    <border>
      <left style="thin"/>
      <right style="thin"/>
      <top style="medium"/>
      <bottom style="thin"/>
    </border>
    <border>
      <left style="thin"/>
      <right style="hair"/>
      <top style="medium"/>
      <bottom style="thin"/>
    </border>
    <border>
      <left style="hair"/>
      <right style="hair"/>
      <top style="medium"/>
      <bottom style="thin"/>
    </border>
    <border>
      <left style="hair"/>
      <right style="medium"/>
      <top style="medium"/>
      <bottom style="thin"/>
    </border>
    <border>
      <left style="hair"/>
      <right style="medium"/>
      <top style="thin"/>
      <bottom style="hair"/>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color indexed="63"/>
      </right>
      <top style="medium"/>
      <bottom style="thin"/>
    </border>
    <border>
      <left style="hair"/>
      <right>
        <color indexed="63"/>
      </right>
      <top style="medium"/>
      <bottom style="thin"/>
    </border>
    <border>
      <left style="hair"/>
      <right>
        <color indexed="63"/>
      </right>
      <top style="medium"/>
      <bottom style="medium"/>
    </border>
    <border>
      <left style="thin"/>
      <right style="hair"/>
      <top style="thin"/>
      <bottom style="medium"/>
    </border>
    <border>
      <left style="hair"/>
      <right style="hair"/>
      <top style="thin"/>
      <bottom style="medium"/>
    </border>
    <border>
      <left style="hair"/>
      <right style="thin"/>
      <top style="thin"/>
      <bottom style="medium"/>
    </border>
    <border>
      <left style="medium"/>
      <right style="thin"/>
      <top style="medium"/>
      <bottom style="thin"/>
    </border>
    <border>
      <left style="thin"/>
      <right style="medium"/>
      <top style="medium"/>
      <bottom style="thin"/>
    </border>
    <border>
      <left style="thin"/>
      <right style="medium"/>
      <top style="thin"/>
      <bottom>
        <color indexed="63"/>
      </bottom>
    </border>
    <border>
      <left style="thin"/>
      <right style="medium"/>
      <top style="hair"/>
      <bottom style="hair"/>
    </border>
    <border>
      <left style="thin"/>
      <right style="medium"/>
      <top>
        <color indexed="63"/>
      </top>
      <bottom style="thin"/>
    </border>
    <border>
      <left style="medium"/>
      <right style="thin"/>
      <top style="thin"/>
      <bottom style="thin"/>
    </border>
    <border>
      <left style="thin"/>
      <right style="medium"/>
      <top style="thin"/>
      <bottom style="hair"/>
    </border>
    <border>
      <left style="thin"/>
      <right style="medium"/>
      <top>
        <color indexed="63"/>
      </top>
      <bottom>
        <color indexed="63"/>
      </bottom>
    </border>
    <border>
      <left style="thin"/>
      <right style="medium"/>
      <top style="hair"/>
      <bottom style="thin"/>
    </border>
    <border>
      <left style="hair"/>
      <right style="medium"/>
      <top style="thin"/>
      <bottom style="medium"/>
    </border>
    <border>
      <left style="thin"/>
      <right>
        <color indexed="63"/>
      </right>
      <top style="thin"/>
      <bottom style="medium"/>
    </border>
    <border>
      <left style="medium"/>
      <right>
        <color indexed="63"/>
      </right>
      <top style="thin"/>
      <bottom>
        <color indexed="63"/>
      </bottom>
    </border>
    <border>
      <left style="medium"/>
      <right style="medium"/>
      <top>
        <color indexed="63"/>
      </top>
      <bottom>
        <color indexed="63"/>
      </bottom>
    </border>
    <border>
      <left style="medium"/>
      <right>
        <color indexed="63"/>
      </right>
      <top style="medium"/>
      <bottom>
        <color indexed="63"/>
      </bottom>
    </border>
    <border>
      <left style="medium"/>
      <right style="thin"/>
      <top style="medium"/>
      <bottom>
        <color indexed="63"/>
      </bottom>
    </border>
    <border>
      <left>
        <color indexed="63"/>
      </left>
      <right style="medium"/>
      <top style="medium"/>
      <bottom style="thin"/>
    </border>
    <border>
      <left style="thin"/>
      <right>
        <color indexed="63"/>
      </right>
      <top style="thin"/>
      <bottom style="thin"/>
    </border>
    <border>
      <left style="hair"/>
      <right>
        <color indexed="63"/>
      </right>
      <top style="thin"/>
      <bottom style="thin"/>
    </border>
    <border>
      <left>
        <color indexed="63"/>
      </left>
      <right>
        <color indexed="63"/>
      </right>
      <top style="thin"/>
      <bottom style="medium"/>
    </border>
    <border>
      <left style="thin"/>
      <right style="medium"/>
      <top style="hair"/>
      <bottom>
        <color indexed="63"/>
      </bottom>
    </border>
    <border>
      <left style="hair"/>
      <right style="thin"/>
      <top style="medium"/>
      <bottom style="medium"/>
    </border>
    <border>
      <left>
        <color indexed="63"/>
      </left>
      <right style="thin"/>
      <top style="medium"/>
      <bottom style="thin"/>
    </border>
    <border>
      <left style="medium"/>
      <right>
        <color indexed="63"/>
      </right>
      <top style="medium"/>
      <bottom style="thin"/>
    </border>
    <border>
      <left style="medium"/>
      <right style="thin"/>
      <top style="thin"/>
      <bottom style="medium"/>
    </border>
    <border>
      <left style="thin"/>
      <right style="medium"/>
      <top style="hair"/>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right style="medium"/>
      <top style="medium"/>
      <bottom style="hair"/>
    </border>
    <border>
      <left style="medium"/>
      <right style="medium"/>
      <top style="medium"/>
      <bottom style="medium"/>
    </border>
    <border>
      <left style="medium"/>
      <right style="thin"/>
      <top>
        <color indexed="63"/>
      </top>
      <bottom style="thin"/>
    </border>
    <border>
      <left style="medium"/>
      <right/>
      <top style="medium"/>
      <bottom style="medium"/>
    </border>
    <border>
      <left>
        <color indexed="63"/>
      </left>
      <right style="medium"/>
      <top style="thin"/>
      <bottom style="medium"/>
    </border>
    <border>
      <left>
        <color indexed="63"/>
      </left>
      <right style="thin">
        <color rgb="FFFF0000"/>
      </right>
      <top>
        <color indexed="63"/>
      </top>
      <bottom>
        <color indexed="63"/>
      </bottom>
    </border>
    <border>
      <left>
        <color indexed="63"/>
      </left>
      <right>
        <color indexed="63"/>
      </right>
      <top>
        <color indexed="63"/>
      </top>
      <bottom style="thin">
        <color rgb="FFFF0000"/>
      </bottom>
    </border>
    <border>
      <left>
        <color indexed="63"/>
      </left>
      <right style="thin">
        <color rgb="FFFF0000"/>
      </right>
      <top>
        <color indexed="63"/>
      </top>
      <bottom style="thin">
        <color rgb="FFFF0000"/>
      </bottom>
    </border>
    <border>
      <left style="thin"/>
      <right>
        <color indexed="63"/>
      </right>
      <top style="thin"/>
      <bottom>
        <color indexed="63"/>
      </bottom>
    </border>
    <border>
      <left>
        <color indexed="63"/>
      </left>
      <right style="thin"/>
      <top style="thin"/>
      <bottom>
        <color indexed="63"/>
      </bottom>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style="thin"/>
      <top style="dotted"/>
      <bottom style="thin"/>
    </border>
    <border>
      <left style="thin"/>
      <right style="thin"/>
      <top style="thin"/>
      <bottom style="dotted"/>
    </border>
    <border>
      <left style="thin">
        <color rgb="FFFF0000"/>
      </left>
      <right style="thin"/>
      <top style="thin">
        <color rgb="FFFF0000"/>
      </top>
      <bottom>
        <color indexed="63"/>
      </bottom>
    </border>
    <border>
      <left style="thin">
        <color rgb="FFFF0000"/>
      </left>
      <right style="thin"/>
      <top>
        <color indexed="63"/>
      </top>
      <bottom>
        <color indexed="63"/>
      </bottom>
    </border>
    <border>
      <left style="thin">
        <color rgb="FFFF0000"/>
      </left>
      <right style="thin"/>
      <top>
        <color indexed="63"/>
      </top>
      <bottom style="thin">
        <color rgb="FFFF0000"/>
      </bottom>
    </border>
    <border>
      <left>
        <color indexed="63"/>
      </left>
      <right>
        <color indexed="63"/>
      </right>
      <top style="thin">
        <color rgb="FFFF0000"/>
      </top>
      <bottom>
        <color indexed="63"/>
      </bottom>
    </border>
    <border>
      <left>
        <color indexed="63"/>
      </left>
      <right style="thin">
        <color rgb="FFFF0000"/>
      </right>
      <top style="thin">
        <color rgb="FFFF0000"/>
      </top>
      <bottom>
        <color indexed="63"/>
      </bottom>
    </border>
    <border>
      <left style="dotted"/>
      <right style="thin"/>
      <top style="thin"/>
      <bottom>
        <color indexed="63"/>
      </bottom>
    </border>
    <border>
      <left style="dotted"/>
      <right style="thin"/>
      <top>
        <color indexed="63"/>
      </top>
      <bottom>
        <color indexed="63"/>
      </bottom>
    </border>
    <border>
      <left style="dotted"/>
      <right style="thin"/>
      <top>
        <color indexed="63"/>
      </top>
      <bottom style="thin"/>
    </border>
    <border>
      <left style="thin"/>
      <right>
        <color indexed="63"/>
      </right>
      <top style="thin"/>
      <bottom style="dotted"/>
    </border>
    <border>
      <left>
        <color indexed="63"/>
      </left>
      <right>
        <color indexed="63"/>
      </right>
      <top style="thin"/>
      <bottom style="dotted"/>
    </border>
    <border>
      <left style="thin"/>
      <right>
        <color indexed="63"/>
      </right>
      <top>
        <color indexed="63"/>
      </top>
      <bottom style="dotted"/>
    </border>
    <border>
      <left>
        <color indexed="63"/>
      </left>
      <right style="thin"/>
      <top>
        <color indexed="63"/>
      </top>
      <bottom style="dotted"/>
    </border>
    <border>
      <left>
        <color indexed="63"/>
      </left>
      <right>
        <color indexed="63"/>
      </right>
      <top style="thin"/>
      <bottom style="dashDot"/>
    </border>
    <border>
      <left>
        <color indexed="63"/>
      </left>
      <right>
        <color indexed="63"/>
      </right>
      <top>
        <color indexed="63"/>
      </top>
      <bottom style="dashDot"/>
    </border>
    <border>
      <left style="thin"/>
      <right style="medium"/>
      <top>
        <color indexed="63"/>
      </top>
      <bottom style="medium"/>
    </border>
    <border>
      <left style="thin"/>
      <right/>
      <top/>
      <bottom style="medium"/>
    </border>
    <border>
      <left>
        <color indexed="63"/>
      </left>
      <right style="thin"/>
      <top>
        <color indexed="63"/>
      </top>
      <bottom style="medium"/>
    </border>
    <border>
      <left style="thin"/>
      <right style="thin"/>
      <top>
        <color indexed="63"/>
      </top>
      <bottom style="medium"/>
    </border>
    <border>
      <left/>
      <right style="thin"/>
      <top style="medium"/>
      <bottom style="medium"/>
    </border>
    <border>
      <left>
        <color indexed="63"/>
      </left>
      <right style="hair"/>
      <top style="medium"/>
      <bottom style="medium"/>
    </border>
    <border>
      <left style="thin"/>
      <right>
        <color indexed="63"/>
      </right>
      <top style="medium"/>
      <bottom style="medium"/>
    </border>
    <border>
      <left style="medium"/>
      <right style="thin"/>
      <top style="thin"/>
      <bottom>
        <color indexed="63"/>
      </bottom>
    </border>
    <border>
      <left style="medium"/>
      <right style="thin"/>
      <top>
        <color indexed="63"/>
      </top>
      <bottom>
        <color indexed="63"/>
      </bottom>
    </border>
    <border>
      <left style="medium"/>
      <right>
        <color indexed="63"/>
      </right>
      <top style="thin"/>
      <bottom style="medium"/>
    </border>
    <border>
      <left style="medium"/>
      <right>
        <color indexed="63"/>
      </right>
      <top style="thin"/>
      <bottom style="thin"/>
    </border>
    <border>
      <left>
        <color indexed="63"/>
      </left>
      <right style="thin"/>
      <top style="medium"/>
      <bottom>
        <color indexed="63"/>
      </bottom>
    </border>
    <border>
      <left style="medium"/>
      <right style="thin"/>
      <top>
        <color indexed="63"/>
      </top>
      <bottom style="medium"/>
    </border>
    <border>
      <left style="medium"/>
      <right>
        <color indexed="63"/>
      </right>
      <top style="medium"/>
      <bottom style="hair"/>
    </border>
    <border>
      <left>
        <color indexed="63"/>
      </left>
      <right style="thin"/>
      <top style="medium"/>
      <bottom style="hair"/>
    </border>
    <border>
      <left style="medium"/>
      <right>
        <color indexed="63"/>
      </right>
      <top style="hair"/>
      <bottom style="hair"/>
    </border>
    <border>
      <left style="medium"/>
      <right>
        <color indexed="63"/>
      </right>
      <top style="hair"/>
      <bottom style="medium"/>
    </border>
    <border>
      <left style="medium"/>
      <right>
        <color indexed="63"/>
      </right>
      <top style="hair"/>
      <bottom>
        <color indexed="63"/>
      </bottom>
    </border>
    <border>
      <left style="thin"/>
      <right>
        <color indexed="63"/>
      </right>
      <top style="hair"/>
      <bottom>
        <color indexed="63"/>
      </bottom>
    </border>
    <border>
      <left style="thin"/>
      <right>
        <color indexed="63"/>
      </right>
      <top style="hair"/>
      <bottom style="medium"/>
    </border>
    <border>
      <left style="medium"/>
      <right>
        <color indexed="63"/>
      </right>
      <top style="thin"/>
      <bottom style="hair"/>
    </border>
    <border>
      <left style="medium"/>
      <right style="dashed"/>
      <top>
        <color indexed="63"/>
      </top>
      <bottom style="medium"/>
    </border>
    <border>
      <left style="dashed"/>
      <right/>
      <top>
        <color indexed="63"/>
      </top>
      <bottom style="medium"/>
    </border>
    <border>
      <left style="thin"/>
      <right style="dashed"/>
      <top>
        <color indexed="63"/>
      </top>
      <bottom style="medium"/>
    </border>
    <border>
      <left style="dashed"/>
      <right style="thin"/>
      <top>
        <color indexed="63"/>
      </top>
      <bottom style="medium"/>
    </border>
    <border>
      <left style="medium"/>
      <right>
        <color indexed="63"/>
      </right>
      <top style="hair"/>
      <bottom style="thin"/>
    </border>
    <border>
      <left/>
      <right style="dashed"/>
      <top/>
      <bottom style="thin"/>
    </border>
    <border>
      <left style="dashed"/>
      <right style="thin"/>
      <top/>
      <bottom style="thin"/>
    </border>
    <border>
      <left style="medium"/>
      <right style="dashed"/>
      <top style="hair"/>
      <bottom style="hair"/>
    </border>
    <border>
      <left style="dashed"/>
      <right>
        <color indexed="63"/>
      </right>
      <top style="hair"/>
      <bottom style="hair"/>
    </border>
    <border>
      <left>
        <color indexed="63"/>
      </left>
      <right style="dashed"/>
      <top style="hair"/>
      <bottom style="hair"/>
    </border>
    <border>
      <left style="dashed"/>
      <right style="thin"/>
      <top style="hair"/>
      <bottom style="hair"/>
    </border>
    <border>
      <left style="medium"/>
      <right style="dashed"/>
      <top/>
      <bottom style="thin"/>
    </border>
    <border>
      <left style="dashed"/>
      <right/>
      <top/>
      <bottom style="thin"/>
    </border>
    <border>
      <left style="medium"/>
      <right style="thin"/>
      <top style="hair"/>
      <bottom style="hair"/>
    </border>
    <border>
      <left style="medium"/>
      <right style="thin"/>
      <top style="thin"/>
      <bottom style="hair"/>
    </border>
    <border>
      <left style="thin"/>
      <right style="dashed"/>
      <top style="thin"/>
      <bottom style="hair"/>
    </border>
    <border>
      <left style="dashed"/>
      <right>
        <color indexed="63"/>
      </right>
      <top style="thin"/>
      <bottom style="hair"/>
    </border>
    <border>
      <left style="medium"/>
      <right style="dashed"/>
      <top>
        <color indexed="63"/>
      </top>
      <bottom>
        <color indexed="63"/>
      </bottom>
    </border>
    <border>
      <left style="dashed"/>
      <right>
        <color indexed="63"/>
      </right>
      <top>
        <color indexed="63"/>
      </top>
      <bottom>
        <color indexed="63"/>
      </bottom>
    </border>
    <border>
      <left>
        <color indexed="63"/>
      </left>
      <right style="dashed"/>
      <top>
        <color indexed="63"/>
      </top>
      <bottom style="hair"/>
    </border>
    <border>
      <left style="dashed"/>
      <right style="thin"/>
      <top>
        <color indexed="63"/>
      </top>
      <bottom style="hair"/>
    </border>
    <border>
      <left style="medium"/>
      <right style="dashed"/>
      <top style="thin"/>
      <bottom>
        <color indexed="63"/>
      </bottom>
    </border>
    <border>
      <left style="dashed"/>
      <right>
        <color indexed="63"/>
      </right>
      <top style="thin"/>
      <bottom>
        <color indexed="63"/>
      </bottom>
    </border>
    <border>
      <left>
        <color indexed="63"/>
      </left>
      <right style="dashed"/>
      <top style="thin"/>
      <bottom style="hair"/>
    </border>
    <border>
      <left style="dashed"/>
      <right style="thin"/>
      <top style="thin"/>
      <bottom style="hair"/>
    </border>
    <border>
      <left/>
      <right/>
      <top style="medium"/>
      <bottom style="hair"/>
    </border>
    <border>
      <left style="thin"/>
      <right/>
      <top style="medium"/>
      <bottom style="hair"/>
    </border>
    <border>
      <left style="medium"/>
      <right style="dashed"/>
      <top style="medium"/>
      <bottom style="medium"/>
    </border>
    <border>
      <left style="dashed"/>
      <right/>
      <top style="medium"/>
      <bottom style="medium"/>
    </border>
    <border>
      <left style="thin"/>
      <right style="dashed"/>
      <top style="medium"/>
      <bottom style="medium"/>
    </border>
    <border>
      <left style="dashed"/>
      <right style="thin"/>
      <top style="medium"/>
      <bottom style="medium"/>
    </border>
    <border>
      <left style="hair"/>
      <right>
        <color indexed="63"/>
      </right>
      <top>
        <color indexed="63"/>
      </top>
      <bottom style="thin"/>
    </border>
    <border>
      <left>
        <color indexed="63"/>
      </left>
      <right style="hair"/>
      <top>
        <color indexed="63"/>
      </top>
      <bottom style="thin"/>
    </border>
    <border>
      <left style="hair"/>
      <right>
        <color indexed="63"/>
      </right>
      <top style="thin"/>
      <bottom style="medium"/>
    </border>
    <border>
      <left>
        <color indexed="63"/>
      </left>
      <right style="hair"/>
      <top style="thin"/>
      <bottom style="medium"/>
    </border>
    <border>
      <left>
        <color indexed="63"/>
      </left>
      <right style="hair"/>
      <top style="thin"/>
      <bottom style="thin"/>
    </border>
    <border>
      <left style="thin"/>
      <right style="medium"/>
      <top style="thin"/>
      <bottom style="thin"/>
    </border>
    <border>
      <left style="thin"/>
      <right style="dashed"/>
      <top style="hair"/>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0"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4" fillId="0" borderId="0" applyNumberFormat="0" applyFill="0" applyBorder="0" applyAlignment="0" applyProtection="0"/>
    <xf numFmtId="0" fontId="75" fillId="25" borderId="1" applyNumberFormat="0" applyAlignment="0" applyProtection="0"/>
    <xf numFmtId="0" fontId="76"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77" fillId="0" borderId="3" applyNumberFormat="0" applyFill="0" applyAlignment="0" applyProtection="0"/>
    <xf numFmtId="0" fontId="78" fillId="28" borderId="0" applyNumberFormat="0" applyBorder="0" applyAlignment="0" applyProtection="0"/>
    <xf numFmtId="0" fontId="79" fillId="29" borderId="4" applyNumberFormat="0" applyAlignment="0" applyProtection="0"/>
    <xf numFmtId="0" fontId="8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81" fillId="0" borderId="5" applyNumberFormat="0" applyFill="0" applyAlignment="0" applyProtection="0"/>
    <xf numFmtId="0" fontId="82" fillId="0" borderId="6" applyNumberFormat="0" applyFill="0" applyAlignment="0" applyProtection="0"/>
    <xf numFmtId="0" fontId="83" fillId="0" borderId="7" applyNumberFormat="0" applyFill="0" applyAlignment="0" applyProtection="0"/>
    <xf numFmtId="0" fontId="83" fillId="0" borderId="0" applyNumberFormat="0" applyFill="0" applyBorder="0" applyAlignment="0" applyProtection="0"/>
    <xf numFmtId="0" fontId="84" fillId="0" borderId="8" applyNumberFormat="0" applyFill="0" applyAlignment="0" applyProtection="0"/>
    <xf numFmtId="0" fontId="85" fillId="29" borderId="9" applyNumberFormat="0" applyAlignment="0" applyProtection="0"/>
    <xf numFmtId="0" fontId="8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7" fillId="30" borderId="4" applyNumberFormat="0" applyAlignment="0" applyProtection="0"/>
    <xf numFmtId="0" fontId="0" fillId="0" borderId="0">
      <alignment/>
      <protection/>
    </xf>
    <xf numFmtId="0" fontId="0" fillId="0" borderId="0">
      <alignment/>
      <protection/>
    </xf>
    <xf numFmtId="0" fontId="2" fillId="0" borderId="0" applyNumberFormat="0" applyFill="0" applyBorder="0" applyAlignment="0" applyProtection="0"/>
    <xf numFmtId="0" fontId="88" fillId="31" borderId="0" applyNumberFormat="0" applyBorder="0" applyAlignment="0" applyProtection="0"/>
  </cellStyleXfs>
  <cellXfs count="1417">
    <xf numFmtId="0" fontId="0" fillId="0" borderId="0" xfId="0" applyAlignment="1">
      <alignment vertical="center"/>
    </xf>
    <xf numFmtId="38" fontId="0" fillId="0" borderId="0" xfId="51" applyFont="1" applyFill="1" applyAlignment="1">
      <alignment vertical="center"/>
    </xf>
    <xf numFmtId="38" fontId="4" fillId="32" borderId="0" xfId="51" applyFont="1" applyFill="1" applyAlignment="1">
      <alignment horizontal="center" vertical="center"/>
    </xf>
    <xf numFmtId="38" fontId="0" fillId="0" borderId="0" xfId="51" applyFont="1" applyFill="1" applyBorder="1" applyAlignment="1">
      <alignment horizontal="center" vertical="center"/>
    </xf>
    <xf numFmtId="38" fontId="0" fillId="0" borderId="0" xfId="51" applyFont="1" applyFill="1" applyBorder="1" applyAlignment="1">
      <alignment vertical="center"/>
    </xf>
    <xf numFmtId="38" fontId="6" fillId="0" borderId="0" xfId="51" applyFont="1" applyFill="1" applyBorder="1" applyAlignment="1">
      <alignment horizontal="center" vertical="center"/>
    </xf>
    <xf numFmtId="38" fontId="5" fillId="0" borderId="0" xfId="51" applyFont="1" applyFill="1" applyBorder="1" applyAlignment="1">
      <alignment horizontal="center" vertical="center"/>
    </xf>
    <xf numFmtId="38" fontId="19" fillId="33" borderId="0" xfId="51" applyFont="1" applyFill="1" applyAlignment="1">
      <alignment vertical="center" readingOrder="1"/>
    </xf>
    <xf numFmtId="38" fontId="22" fillId="33" borderId="0" xfId="51" applyFont="1" applyFill="1" applyAlignment="1">
      <alignment vertical="center" readingOrder="1"/>
    </xf>
    <xf numFmtId="38" fontId="17" fillId="33" borderId="10" xfId="51" applyFont="1" applyFill="1" applyBorder="1" applyAlignment="1">
      <alignment horizontal="center" vertical="center" readingOrder="1"/>
    </xf>
    <xf numFmtId="38" fontId="0" fillId="33" borderId="11" xfId="51" applyFont="1" applyFill="1" applyBorder="1" applyAlignment="1">
      <alignment horizontal="right" vertical="center" readingOrder="1"/>
    </xf>
    <xf numFmtId="38" fontId="25" fillId="33" borderId="12" xfId="51" applyFont="1" applyFill="1" applyBorder="1" applyAlignment="1">
      <alignment horizontal="center" vertical="center" readingOrder="1"/>
    </xf>
    <xf numFmtId="38" fontId="0" fillId="33" borderId="13" xfId="51" applyFont="1" applyFill="1" applyBorder="1" applyAlignment="1">
      <alignment horizontal="right" vertical="center" readingOrder="1"/>
    </xf>
    <xf numFmtId="38" fontId="19" fillId="33" borderId="0" xfId="51" applyFont="1" applyFill="1" applyBorder="1" applyAlignment="1">
      <alignment vertical="center" readingOrder="1"/>
    </xf>
    <xf numFmtId="38" fontId="19" fillId="0" borderId="0" xfId="51" applyFont="1" applyFill="1" applyAlignment="1">
      <alignment vertical="center" readingOrder="1"/>
    </xf>
    <xf numFmtId="38" fontId="23" fillId="33" borderId="12" xfId="51" applyFont="1" applyFill="1" applyBorder="1" applyAlignment="1">
      <alignment horizontal="center" vertical="center" readingOrder="1"/>
    </xf>
    <xf numFmtId="38" fontId="23" fillId="33" borderId="11" xfId="51" applyFont="1" applyFill="1" applyBorder="1" applyAlignment="1">
      <alignment horizontal="center" vertical="center" readingOrder="1"/>
    </xf>
    <xf numFmtId="38" fontId="23" fillId="33" borderId="0" xfId="51" applyFont="1" applyFill="1" applyBorder="1" applyAlignment="1">
      <alignment horizontal="left" vertical="center" readingOrder="1"/>
    </xf>
    <xf numFmtId="38" fontId="7" fillId="33" borderId="0" xfId="51" applyFont="1" applyFill="1" applyBorder="1" applyAlignment="1">
      <alignment horizontal="center" vertical="center" readingOrder="1"/>
    </xf>
    <xf numFmtId="38" fontId="23" fillId="33" borderId="0" xfId="51" applyFont="1" applyFill="1" applyBorder="1" applyAlignment="1">
      <alignment horizontal="distributed" vertical="center" readingOrder="1"/>
    </xf>
    <xf numFmtId="38" fontId="23" fillId="33" borderId="0" xfId="51" applyFont="1" applyFill="1" applyBorder="1" applyAlignment="1">
      <alignment horizontal="center" vertical="center" readingOrder="1"/>
    </xf>
    <xf numFmtId="38" fontId="0" fillId="33" borderId="0" xfId="51" applyFont="1" applyFill="1" applyBorder="1" applyAlignment="1">
      <alignment horizontal="right" vertical="center" readingOrder="1"/>
    </xf>
    <xf numFmtId="38" fontId="16" fillId="33" borderId="0" xfId="51" applyFont="1" applyFill="1" applyBorder="1" applyAlignment="1">
      <alignment horizontal="center" vertical="center" readingOrder="1"/>
    </xf>
    <xf numFmtId="38" fontId="19" fillId="33" borderId="0" xfId="51" applyFont="1" applyFill="1" applyAlignment="1">
      <alignment horizontal="distributed" vertical="center" readingOrder="1"/>
    </xf>
    <xf numFmtId="38" fontId="0" fillId="0" borderId="14" xfId="51" applyFont="1" applyFill="1" applyBorder="1" applyAlignment="1">
      <alignment horizontal="center" vertical="center"/>
    </xf>
    <xf numFmtId="38" fontId="19" fillId="33" borderId="15" xfId="51" applyFont="1" applyFill="1" applyBorder="1" applyAlignment="1">
      <alignment vertical="center" readingOrder="1"/>
    </xf>
    <xf numFmtId="38" fontId="20" fillId="0" borderId="0" xfId="51" applyFont="1" applyFill="1" applyBorder="1" applyAlignment="1">
      <alignment horizontal="center" vertical="center" readingOrder="1"/>
    </xf>
    <xf numFmtId="38" fontId="16" fillId="33" borderId="16" xfId="51" applyFont="1" applyFill="1" applyBorder="1" applyAlignment="1">
      <alignment horizontal="center" vertical="center" readingOrder="1"/>
    </xf>
    <xf numFmtId="38" fontId="16" fillId="33" borderId="17" xfId="51" applyFont="1" applyFill="1" applyBorder="1" applyAlignment="1">
      <alignment horizontal="center" vertical="center" readingOrder="1"/>
    </xf>
    <xf numFmtId="38" fontId="16" fillId="33" borderId="18" xfId="51" applyFont="1" applyFill="1" applyBorder="1" applyAlignment="1">
      <alignment horizontal="center" vertical="center" readingOrder="1"/>
    </xf>
    <xf numFmtId="38" fontId="17" fillId="0" borderId="16" xfId="51" applyFont="1" applyFill="1" applyBorder="1" applyAlignment="1">
      <alignment horizontal="center" vertical="center" readingOrder="1"/>
    </xf>
    <xf numFmtId="38" fontId="17" fillId="0" borderId="11" xfId="51" applyFont="1" applyFill="1" applyBorder="1" applyAlignment="1">
      <alignment horizontal="center" vertical="center" readingOrder="1"/>
    </xf>
    <xf numFmtId="38" fontId="17" fillId="0" borderId="17" xfId="51" applyFont="1" applyFill="1" applyBorder="1" applyAlignment="1">
      <alignment horizontal="center" vertical="center" readingOrder="1"/>
    </xf>
    <xf numFmtId="38" fontId="17" fillId="0" borderId="19" xfId="51" applyFont="1" applyFill="1" applyBorder="1" applyAlignment="1">
      <alignment horizontal="center" vertical="center" readingOrder="1"/>
    </xf>
    <xf numFmtId="38" fontId="17" fillId="0" borderId="20" xfId="51" applyFont="1" applyFill="1" applyBorder="1" applyAlignment="1">
      <alignment horizontal="center" vertical="center" readingOrder="1"/>
    </xf>
    <xf numFmtId="38" fontId="17" fillId="0" borderId="21" xfId="51" applyFont="1" applyFill="1" applyBorder="1" applyAlignment="1">
      <alignment horizontal="center" vertical="center" readingOrder="1"/>
    </xf>
    <xf numFmtId="38" fontId="25" fillId="33" borderId="22" xfId="51" applyFont="1" applyFill="1" applyBorder="1" applyAlignment="1">
      <alignment horizontal="center" vertical="center" readingOrder="1"/>
    </xf>
    <xf numFmtId="38" fontId="27" fillId="33" borderId="0" xfId="51" applyFont="1" applyFill="1" applyAlignment="1">
      <alignment horizontal="center" vertical="center" readingOrder="1"/>
    </xf>
    <xf numFmtId="0" fontId="11" fillId="0" borderId="0" xfId="63" applyFont="1" applyFill="1" applyAlignment="1">
      <alignment horizontal="center" vertical="center" shrinkToFit="1"/>
      <protection/>
    </xf>
    <xf numFmtId="0" fontId="33" fillId="0" borderId="0" xfId="63" applyFont="1" applyFill="1" applyBorder="1" applyAlignment="1">
      <alignment horizontal="center" vertical="center" shrinkToFit="1"/>
      <protection/>
    </xf>
    <xf numFmtId="0" fontId="33" fillId="0" borderId="21" xfId="63" applyFont="1" applyFill="1" applyBorder="1" applyAlignment="1">
      <alignment horizontal="center" vertical="center" shrinkToFit="1"/>
      <protection/>
    </xf>
    <xf numFmtId="0" fontId="11" fillId="0" borderId="23" xfId="63" applyFont="1" applyFill="1" applyBorder="1" applyAlignment="1">
      <alignment horizontal="center" vertical="center" shrinkToFit="1"/>
      <protection/>
    </xf>
    <xf numFmtId="0" fontId="28" fillId="0" borderId="23" xfId="63" applyFont="1" applyFill="1" applyBorder="1" applyAlignment="1">
      <alignment horizontal="center" vertical="center" shrinkToFit="1"/>
      <protection/>
    </xf>
    <xf numFmtId="0" fontId="36" fillId="0" borderId="23" xfId="63" applyFont="1" applyFill="1" applyBorder="1" applyAlignment="1">
      <alignment horizontal="center" vertical="center" shrinkToFit="1"/>
      <protection/>
    </xf>
    <xf numFmtId="0" fontId="11" fillId="0" borderId="24" xfId="63" applyFont="1" applyFill="1" applyBorder="1" applyAlignment="1">
      <alignment horizontal="center" vertical="center" shrinkToFit="1"/>
      <protection/>
    </xf>
    <xf numFmtId="0" fontId="28" fillId="0" borderId="24" xfId="63" applyFont="1" applyFill="1" applyBorder="1" applyAlignment="1">
      <alignment horizontal="center" vertical="center" shrinkToFit="1"/>
      <protection/>
    </xf>
    <xf numFmtId="0" fontId="36" fillId="0" borderId="24" xfId="63" applyFont="1" applyFill="1" applyBorder="1" applyAlignment="1">
      <alignment horizontal="center" vertical="center" shrinkToFit="1"/>
      <protection/>
    </xf>
    <xf numFmtId="0" fontId="28" fillId="0" borderId="0" xfId="63" applyFont="1" applyFill="1" applyAlignment="1">
      <alignment horizontal="center" vertical="center" shrinkToFit="1"/>
      <protection/>
    </xf>
    <xf numFmtId="0" fontId="36" fillId="0" borderId="0" xfId="63" applyFont="1" applyFill="1" applyAlignment="1">
      <alignment horizontal="center" vertical="center" shrinkToFit="1"/>
      <protection/>
    </xf>
    <xf numFmtId="0" fontId="11" fillId="0" borderId="0" xfId="63" applyFont="1" applyFill="1" applyBorder="1" applyAlignment="1">
      <alignment horizontal="center" vertical="center" shrinkToFit="1"/>
      <protection/>
    </xf>
    <xf numFmtId="0" fontId="30" fillId="0" borderId="25" xfId="63" applyFont="1" applyFill="1" applyBorder="1" applyAlignment="1">
      <alignment horizontal="center" vertical="center" wrapText="1"/>
      <protection/>
    </xf>
    <xf numFmtId="6" fontId="33" fillId="0" borderId="26" xfId="49" applyNumberFormat="1" applyFont="1" applyFill="1" applyBorder="1" applyAlignment="1">
      <alignment horizontal="right" vertical="center" shrinkToFit="1"/>
    </xf>
    <xf numFmtId="0" fontId="37" fillId="0" borderId="0" xfId="63" applyFont="1" applyFill="1" applyAlignment="1">
      <alignment horizontal="left" vertical="center" shrinkToFit="1"/>
      <protection/>
    </xf>
    <xf numFmtId="0" fontId="38" fillId="0" borderId="0" xfId="63" applyFont="1" applyFill="1" applyBorder="1" applyAlignment="1">
      <alignment horizontal="center" vertical="center" shrinkToFit="1"/>
      <protection/>
    </xf>
    <xf numFmtId="182" fontId="11" fillId="0" borderId="0" xfId="63" applyNumberFormat="1" applyFont="1" applyFill="1" applyBorder="1" applyAlignment="1">
      <alignment horizontal="right" vertical="center" shrinkToFit="1"/>
      <protection/>
    </xf>
    <xf numFmtId="6" fontId="33" fillId="0" borderId="15" xfId="63" applyNumberFormat="1" applyFont="1" applyFill="1" applyBorder="1" applyAlignment="1">
      <alignment horizontal="right" vertical="center" shrinkToFit="1"/>
      <protection/>
    </xf>
    <xf numFmtId="182" fontId="11" fillId="0" borderId="27" xfId="63" applyNumberFormat="1" applyFont="1" applyFill="1" applyBorder="1" applyAlignment="1">
      <alignment horizontal="right" vertical="center" shrinkToFit="1"/>
      <protection/>
    </xf>
    <xf numFmtId="0" fontId="38" fillId="0" borderId="0" xfId="63" applyFont="1" applyFill="1" applyAlignment="1">
      <alignment horizontal="center" vertical="center" shrinkToFit="1"/>
      <protection/>
    </xf>
    <xf numFmtId="38" fontId="11" fillId="0" borderId="0" xfId="49" applyFont="1" applyFill="1" applyAlignment="1">
      <alignment horizontal="center" vertical="center" shrinkToFit="1"/>
    </xf>
    <xf numFmtId="0" fontId="11" fillId="34" borderId="25" xfId="63" applyFont="1" applyFill="1" applyBorder="1" applyAlignment="1">
      <alignment horizontal="center" vertical="center" shrinkToFit="1"/>
      <protection/>
    </xf>
    <xf numFmtId="0" fontId="11" fillId="0" borderId="0" xfId="63" applyFont="1" applyFill="1" applyAlignment="1">
      <alignment horizontal="left" vertical="center" shrinkToFit="1"/>
      <protection/>
    </xf>
    <xf numFmtId="6" fontId="10" fillId="0" borderId="15" xfId="63" applyNumberFormat="1" applyFont="1" applyFill="1" applyBorder="1" applyAlignment="1">
      <alignment horizontal="right" vertical="center" shrinkToFit="1"/>
      <protection/>
    </xf>
    <xf numFmtId="38" fontId="0" fillId="33" borderId="12" xfId="51" applyFont="1" applyFill="1" applyBorder="1" applyAlignment="1">
      <alignment horizontal="right" vertical="center" readingOrder="1"/>
    </xf>
    <xf numFmtId="38" fontId="23" fillId="33" borderId="22" xfId="51" applyFont="1" applyFill="1" applyBorder="1" applyAlignment="1">
      <alignment horizontal="center" vertical="center" readingOrder="1"/>
    </xf>
    <xf numFmtId="38" fontId="17" fillId="33" borderId="28" xfId="51" applyFont="1" applyFill="1" applyBorder="1" applyAlignment="1">
      <alignment horizontal="center" vertical="center" readingOrder="1"/>
    </xf>
    <xf numFmtId="0" fontId="40" fillId="34" borderId="29" xfId="63" applyFont="1" applyFill="1" applyBorder="1" applyAlignment="1">
      <alignment horizontal="center" vertical="center" shrinkToFit="1"/>
      <protection/>
    </xf>
    <xf numFmtId="0" fontId="11" fillId="34" borderId="29" xfId="63" applyFont="1" applyFill="1" applyBorder="1" applyAlignment="1">
      <alignment horizontal="center" vertical="center" shrinkToFit="1"/>
      <protection/>
    </xf>
    <xf numFmtId="49" fontId="11" fillId="0" borderId="30" xfId="63" applyNumberFormat="1" applyFont="1" applyFill="1" applyBorder="1" applyAlignment="1">
      <alignment horizontal="center" vertical="center" shrinkToFit="1"/>
      <protection/>
    </xf>
    <xf numFmtId="0" fontId="45" fillId="0" borderId="0" xfId="63" applyFont="1" applyFill="1" applyAlignment="1">
      <alignment horizontal="left" vertical="center" shrinkToFit="1"/>
      <protection/>
    </xf>
    <xf numFmtId="0" fontId="89" fillId="0" borderId="0" xfId="63" applyFont="1" applyFill="1" applyAlignment="1">
      <alignment horizontal="left" vertical="center" shrinkToFit="1"/>
      <protection/>
    </xf>
    <xf numFmtId="38" fontId="17" fillId="33" borderId="31" xfId="51" applyFont="1" applyFill="1" applyBorder="1" applyAlignment="1">
      <alignment horizontal="center" vertical="center" readingOrder="1"/>
    </xf>
    <xf numFmtId="38" fontId="17" fillId="0" borderId="0" xfId="51" applyFont="1" applyFill="1" applyBorder="1" applyAlignment="1">
      <alignment horizontal="center" vertical="center" readingOrder="1"/>
    </xf>
    <xf numFmtId="38" fontId="21" fillId="0" borderId="0" xfId="51" applyFont="1" applyFill="1" applyBorder="1" applyAlignment="1">
      <alignment horizontal="center" vertical="center" readingOrder="1"/>
    </xf>
    <xf numFmtId="38" fontId="16" fillId="0" borderId="0" xfId="51" applyFont="1" applyFill="1" applyBorder="1" applyAlignment="1">
      <alignment horizontal="center" vertical="center" readingOrder="1"/>
    </xf>
    <xf numFmtId="38" fontId="25" fillId="33" borderId="32" xfId="51" applyFont="1" applyFill="1" applyBorder="1" applyAlignment="1">
      <alignment horizontal="center" vertical="center" readingOrder="1"/>
    </xf>
    <xf numFmtId="38" fontId="19" fillId="0" borderId="19" xfId="51" applyFont="1" applyFill="1" applyBorder="1" applyAlignment="1">
      <alignment vertical="center" readingOrder="1"/>
    </xf>
    <xf numFmtId="38" fontId="25" fillId="33" borderId="12" xfId="51" applyFont="1" applyFill="1" applyBorder="1" applyAlignment="1">
      <alignment horizontal="left" vertical="center" readingOrder="1"/>
    </xf>
    <xf numFmtId="38" fontId="16" fillId="0" borderId="16" xfId="51" applyFont="1" applyFill="1" applyBorder="1" applyAlignment="1">
      <alignment horizontal="center" vertical="center" readingOrder="1"/>
    </xf>
    <xf numFmtId="38" fontId="25" fillId="0" borderId="11" xfId="51" applyFont="1" applyFill="1" applyBorder="1" applyAlignment="1">
      <alignment horizontal="left" vertical="center" readingOrder="1"/>
    </xf>
    <xf numFmtId="38" fontId="25" fillId="0" borderId="13" xfId="51" applyFont="1" applyFill="1" applyBorder="1" applyAlignment="1">
      <alignment horizontal="left" vertical="center" readingOrder="1"/>
    </xf>
    <xf numFmtId="38" fontId="47" fillId="33" borderId="11" xfId="51" applyFont="1" applyFill="1" applyBorder="1" applyAlignment="1">
      <alignment horizontal="right" vertical="center" readingOrder="1"/>
    </xf>
    <xf numFmtId="38" fontId="25" fillId="33" borderId="21" xfId="51" applyFont="1" applyFill="1" applyBorder="1" applyAlignment="1">
      <alignment horizontal="distributed" vertical="center" readingOrder="1"/>
    </xf>
    <xf numFmtId="38" fontId="25" fillId="33" borderId="28" xfId="51" applyFont="1" applyFill="1" applyBorder="1" applyAlignment="1">
      <alignment horizontal="center" vertical="center" readingOrder="1"/>
    </xf>
    <xf numFmtId="38" fontId="16" fillId="33" borderId="33" xfId="51" applyFont="1" applyFill="1" applyBorder="1" applyAlignment="1">
      <alignment horizontal="center" vertical="center" readingOrder="1"/>
    </xf>
    <xf numFmtId="38" fontId="25" fillId="33" borderId="11" xfId="51" applyFont="1" applyFill="1" applyBorder="1" applyAlignment="1">
      <alignment horizontal="distributed" vertical="center" readingOrder="1"/>
    </xf>
    <xf numFmtId="38" fontId="19" fillId="0" borderId="17" xfId="51" applyFont="1" applyFill="1" applyBorder="1" applyAlignment="1">
      <alignment vertical="center" readingOrder="1"/>
    </xf>
    <xf numFmtId="38" fontId="25" fillId="33" borderId="11" xfId="51" applyFont="1" applyFill="1" applyBorder="1" applyAlignment="1">
      <alignment horizontal="left" vertical="center" readingOrder="1"/>
    </xf>
    <xf numFmtId="38" fontId="25" fillId="33" borderId="13" xfId="51" applyFont="1" applyFill="1" applyBorder="1" applyAlignment="1">
      <alignment horizontal="left" vertical="center" readingOrder="1"/>
    </xf>
    <xf numFmtId="38" fontId="16" fillId="0" borderId="17" xfId="51" applyFont="1" applyFill="1" applyBorder="1" applyAlignment="1">
      <alignment horizontal="center" vertical="center" readingOrder="1"/>
    </xf>
    <xf numFmtId="38" fontId="23" fillId="33" borderId="12" xfId="51" applyFont="1" applyFill="1" applyBorder="1" applyAlignment="1">
      <alignment horizontal="distributed" vertical="center" readingOrder="1"/>
    </xf>
    <xf numFmtId="38" fontId="17" fillId="33" borderId="16" xfId="51" applyFont="1" applyFill="1" applyBorder="1" applyAlignment="1">
      <alignment horizontal="center" vertical="center" readingOrder="1"/>
    </xf>
    <xf numFmtId="38" fontId="16" fillId="33" borderId="34" xfId="51" applyFont="1" applyFill="1" applyBorder="1" applyAlignment="1">
      <alignment horizontal="center" vertical="center" readingOrder="1"/>
    </xf>
    <xf numFmtId="38" fontId="25" fillId="33" borderId="11" xfId="51" applyFont="1" applyFill="1" applyBorder="1" applyAlignment="1">
      <alignment horizontal="center" vertical="center" readingOrder="1"/>
    </xf>
    <xf numFmtId="38" fontId="25" fillId="33" borderId="13" xfId="51" applyFont="1" applyFill="1" applyBorder="1" applyAlignment="1">
      <alignment horizontal="center" vertical="center" readingOrder="1"/>
    </xf>
    <xf numFmtId="38" fontId="16" fillId="33" borderId="11" xfId="51" applyFont="1" applyFill="1" applyBorder="1" applyAlignment="1">
      <alignment horizontal="left" vertical="center" readingOrder="1"/>
    </xf>
    <xf numFmtId="38" fontId="23" fillId="33" borderId="11" xfId="51" applyFont="1" applyFill="1" applyBorder="1" applyAlignment="1">
      <alignment horizontal="right" vertical="center" readingOrder="1"/>
    </xf>
    <xf numFmtId="38" fontId="17" fillId="33" borderId="17" xfId="51" applyFont="1" applyFill="1" applyBorder="1" applyAlignment="1">
      <alignment horizontal="center" vertical="center" readingOrder="1"/>
    </xf>
    <xf numFmtId="49" fontId="23" fillId="33" borderId="11" xfId="51" applyNumberFormat="1" applyFont="1" applyFill="1" applyBorder="1" applyAlignment="1">
      <alignment horizontal="right" vertical="center" readingOrder="1"/>
    </xf>
    <xf numFmtId="38" fontId="16" fillId="33" borderId="35" xfId="51" applyFont="1" applyFill="1" applyBorder="1" applyAlignment="1">
      <alignment horizontal="center" vertical="center" readingOrder="1"/>
    </xf>
    <xf numFmtId="38" fontId="19" fillId="0" borderId="18" xfId="51" applyFont="1" applyFill="1" applyBorder="1" applyAlignment="1">
      <alignment vertical="center" readingOrder="1"/>
    </xf>
    <xf numFmtId="38" fontId="47" fillId="33" borderId="13" xfId="51" applyFont="1" applyFill="1" applyBorder="1" applyAlignment="1">
      <alignment horizontal="right" vertical="center" readingOrder="1"/>
    </xf>
    <xf numFmtId="38" fontId="19" fillId="0" borderId="16" xfId="51" applyFont="1" applyFill="1" applyBorder="1" applyAlignment="1">
      <alignment vertical="center" readingOrder="1"/>
    </xf>
    <xf numFmtId="38" fontId="16" fillId="33" borderId="28" xfId="51" applyFont="1" applyFill="1" applyBorder="1" applyAlignment="1">
      <alignment horizontal="left" vertical="center" readingOrder="1"/>
    </xf>
    <xf numFmtId="38" fontId="23" fillId="33" borderId="28" xfId="51" applyFont="1" applyFill="1" applyBorder="1" applyAlignment="1">
      <alignment horizontal="right" vertical="center" readingOrder="1"/>
    </xf>
    <xf numFmtId="38" fontId="17" fillId="33" borderId="18" xfId="51" applyFont="1" applyFill="1" applyBorder="1" applyAlignment="1">
      <alignment horizontal="center" vertical="center" readingOrder="1"/>
    </xf>
    <xf numFmtId="38" fontId="17" fillId="0" borderId="18" xfId="51" applyFont="1" applyFill="1" applyBorder="1" applyAlignment="1">
      <alignment horizontal="center" vertical="center" readingOrder="1"/>
    </xf>
    <xf numFmtId="38" fontId="16" fillId="33" borderId="19" xfId="51" applyFont="1" applyFill="1" applyBorder="1" applyAlignment="1">
      <alignment horizontal="center" vertical="center" readingOrder="1"/>
    </xf>
    <xf numFmtId="38" fontId="23" fillId="0" borderId="28" xfId="51" applyFont="1" applyFill="1" applyBorder="1" applyAlignment="1">
      <alignment horizontal="center" vertical="center" readingOrder="1"/>
    </xf>
    <xf numFmtId="38" fontId="25" fillId="0" borderId="36" xfId="51" applyFont="1" applyFill="1" applyBorder="1" applyAlignment="1">
      <alignment horizontal="distributed" vertical="center" readingOrder="1"/>
    </xf>
    <xf numFmtId="38" fontId="25" fillId="33" borderId="37" xfId="51" applyFont="1" applyFill="1" applyBorder="1" applyAlignment="1">
      <alignment horizontal="center" vertical="center" readingOrder="1"/>
    </xf>
    <xf numFmtId="38" fontId="0" fillId="33" borderId="32" xfId="51" applyFont="1" applyFill="1" applyBorder="1" applyAlignment="1">
      <alignment horizontal="right" vertical="center" readingOrder="1"/>
    </xf>
    <xf numFmtId="38" fontId="25" fillId="33" borderId="21" xfId="51" applyFont="1" applyFill="1" applyBorder="1" applyAlignment="1">
      <alignment horizontal="left" vertical="center" readingOrder="1"/>
    </xf>
    <xf numFmtId="38" fontId="16" fillId="0" borderId="11" xfId="51" applyFont="1" applyFill="1" applyBorder="1" applyAlignment="1">
      <alignment horizontal="left" vertical="center" readingOrder="1"/>
    </xf>
    <xf numFmtId="38" fontId="23" fillId="0" borderId="11" xfId="51" applyFont="1" applyFill="1" applyBorder="1" applyAlignment="1">
      <alignment horizontal="center" vertical="center" readingOrder="1"/>
    </xf>
    <xf numFmtId="38" fontId="22" fillId="33" borderId="17" xfId="51" applyFont="1" applyFill="1" applyBorder="1" applyAlignment="1">
      <alignment horizontal="center" vertical="center" readingOrder="1"/>
    </xf>
    <xf numFmtId="38" fontId="19" fillId="0" borderId="38" xfId="51" applyFont="1" applyFill="1" applyBorder="1" applyAlignment="1">
      <alignment vertical="center" readingOrder="1"/>
    </xf>
    <xf numFmtId="38" fontId="22" fillId="33" borderId="18" xfId="51" applyFont="1" applyFill="1" applyBorder="1" applyAlignment="1">
      <alignment horizontal="center" vertical="center" readingOrder="1"/>
    </xf>
    <xf numFmtId="38" fontId="24" fillId="0" borderId="0" xfId="51" applyFont="1" applyFill="1" applyBorder="1" applyAlignment="1">
      <alignment horizontal="center" vertical="center" readingOrder="1"/>
    </xf>
    <xf numFmtId="38" fontId="17" fillId="33" borderId="11" xfId="51" applyFont="1" applyFill="1" applyBorder="1" applyAlignment="1">
      <alignment horizontal="center" vertical="center" readingOrder="1"/>
    </xf>
    <xf numFmtId="38" fontId="16" fillId="33" borderId="38" xfId="51" applyFont="1" applyFill="1" applyBorder="1" applyAlignment="1">
      <alignment horizontal="center" vertical="center" readingOrder="1"/>
    </xf>
    <xf numFmtId="38" fontId="25" fillId="0" borderId="22" xfId="51" applyFont="1" applyFill="1" applyBorder="1" applyAlignment="1">
      <alignment horizontal="left" vertical="center" readingOrder="1"/>
    </xf>
    <xf numFmtId="38" fontId="17" fillId="0" borderId="22" xfId="51" applyFont="1" applyFill="1" applyBorder="1" applyAlignment="1">
      <alignment horizontal="left" vertical="center" readingOrder="1"/>
    </xf>
    <xf numFmtId="38" fontId="19" fillId="0" borderId="0" xfId="51" applyFont="1" applyFill="1" applyBorder="1" applyAlignment="1">
      <alignment vertical="center" readingOrder="1"/>
    </xf>
    <xf numFmtId="38" fontId="25" fillId="33" borderId="21" xfId="51" applyFont="1" applyFill="1" applyBorder="1" applyAlignment="1">
      <alignment horizontal="center" vertical="center" readingOrder="1"/>
    </xf>
    <xf numFmtId="38" fontId="25" fillId="0" borderId="13" xfId="51" applyFont="1" applyFill="1" applyBorder="1" applyAlignment="1">
      <alignment horizontal="center" vertical="center" readingOrder="1"/>
    </xf>
    <xf numFmtId="38" fontId="17" fillId="0" borderId="39" xfId="51" applyFont="1" applyFill="1" applyBorder="1" applyAlignment="1">
      <alignment horizontal="left" vertical="center" readingOrder="1"/>
    </xf>
    <xf numFmtId="38" fontId="25" fillId="33" borderId="0" xfId="51" applyFont="1" applyFill="1" applyBorder="1" applyAlignment="1">
      <alignment horizontal="distributed" vertical="center" readingOrder="1"/>
    </xf>
    <xf numFmtId="38" fontId="47" fillId="33" borderId="0" xfId="51" applyFont="1" applyFill="1" applyBorder="1" applyAlignment="1">
      <alignment horizontal="right" vertical="center" readingOrder="1"/>
    </xf>
    <xf numFmtId="38" fontId="19" fillId="0" borderId="15" xfId="51" applyFont="1" applyFill="1" applyBorder="1" applyAlignment="1">
      <alignment vertical="center" readingOrder="1"/>
    </xf>
    <xf numFmtId="38" fontId="25" fillId="0" borderId="37" xfId="51" applyFont="1" applyFill="1" applyBorder="1" applyAlignment="1">
      <alignment horizontal="left" vertical="center" readingOrder="1"/>
    </xf>
    <xf numFmtId="38" fontId="25" fillId="0" borderId="11" xfId="51" applyFont="1" applyFill="1" applyBorder="1" applyAlignment="1">
      <alignment horizontal="center" vertical="center" readingOrder="1"/>
    </xf>
    <xf numFmtId="38" fontId="47" fillId="33" borderId="40" xfId="51" applyFont="1" applyFill="1" applyBorder="1" applyAlignment="1">
      <alignment horizontal="right" vertical="center" readingOrder="1"/>
    </xf>
    <xf numFmtId="38" fontId="25" fillId="0" borderId="37" xfId="51" applyFont="1" applyFill="1" applyBorder="1" applyAlignment="1">
      <alignment horizontal="center" vertical="center" readingOrder="1"/>
    </xf>
    <xf numFmtId="38" fontId="25" fillId="0" borderId="22" xfId="51" applyFont="1" applyFill="1" applyBorder="1" applyAlignment="1">
      <alignment horizontal="center" vertical="center" readingOrder="1"/>
    </xf>
    <xf numFmtId="38" fontId="17" fillId="0" borderId="12" xfId="51" applyFont="1" applyFill="1" applyBorder="1" applyAlignment="1">
      <alignment horizontal="center" vertical="center" readingOrder="1"/>
    </xf>
    <xf numFmtId="38" fontId="17" fillId="33" borderId="22" xfId="51" applyFont="1" applyFill="1" applyBorder="1" applyAlignment="1">
      <alignment horizontal="center" vertical="center" readingOrder="1"/>
    </xf>
    <xf numFmtId="38" fontId="17" fillId="0" borderId="11" xfId="51" applyFont="1" applyFill="1" applyBorder="1" applyAlignment="1">
      <alignment horizontal="left" vertical="center" readingOrder="1"/>
    </xf>
    <xf numFmtId="38" fontId="23" fillId="33" borderId="11" xfId="51" applyFont="1" applyFill="1" applyBorder="1" applyAlignment="1">
      <alignment vertical="center" readingOrder="1"/>
    </xf>
    <xf numFmtId="38" fontId="17" fillId="0" borderId="28" xfId="51" applyFont="1" applyFill="1" applyBorder="1" applyAlignment="1">
      <alignment horizontal="left" vertical="center" readingOrder="1"/>
    </xf>
    <xf numFmtId="38" fontId="16" fillId="33" borderId="22" xfId="51" applyFont="1" applyFill="1" applyBorder="1" applyAlignment="1">
      <alignment horizontal="right" vertical="center" readingOrder="1"/>
    </xf>
    <xf numFmtId="38" fontId="47" fillId="33" borderId="13" xfId="51" applyFont="1" applyFill="1" applyBorder="1" applyAlignment="1">
      <alignment horizontal="center" vertical="center" readingOrder="1"/>
    </xf>
    <xf numFmtId="38" fontId="25" fillId="0" borderId="12" xfId="51" applyFont="1" applyFill="1" applyBorder="1" applyAlignment="1">
      <alignment horizontal="center" vertical="center" readingOrder="1"/>
    </xf>
    <xf numFmtId="38" fontId="25" fillId="0" borderId="31" xfId="51" applyFont="1" applyFill="1" applyBorder="1" applyAlignment="1">
      <alignment horizontal="center" vertical="center" readingOrder="1"/>
    </xf>
    <xf numFmtId="38" fontId="17" fillId="0" borderId="31" xfId="51" applyFont="1" applyFill="1" applyBorder="1" applyAlignment="1">
      <alignment horizontal="center" vertical="center" readingOrder="1"/>
    </xf>
    <xf numFmtId="38" fontId="17" fillId="0" borderId="38" xfId="51" applyFont="1" applyFill="1" applyBorder="1" applyAlignment="1">
      <alignment horizontal="center" vertical="center" readingOrder="1"/>
    </xf>
    <xf numFmtId="38" fontId="16" fillId="33" borderId="20" xfId="51" applyFont="1" applyFill="1" applyBorder="1" applyAlignment="1">
      <alignment horizontal="center" vertical="center" readingOrder="1"/>
    </xf>
    <xf numFmtId="38" fontId="25" fillId="33" borderId="0" xfId="51" applyFont="1" applyFill="1" applyBorder="1" applyAlignment="1">
      <alignment horizontal="center" vertical="center" readingOrder="1"/>
    </xf>
    <xf numFmtId="38" fontId="17" fillId="33" borderId="19" xfId="51" applyFont="1" applyFill="1" applyBorder="1" applyAlignment="1">
      <alignment horizontal="center" vertical="center" readingOrder="1"/>
    </xf>
    <xf numFmtId="38" fontId="25" fillId="33" borderId="39" xfId="51" applyFont="1" applyFill="1" applyBorder="1" applyAlignment="1">
      <alignment horizontal="center" vertical="center" readingOrder="1"/>
    </xf>
    <xf numFmtId="38" fontId="0" fillId="33" borderId="41" xfId="51" applyFont="1" applyFill="1" applyBorder="1" applyAlignment="1">
      <alignment horizontal="right" vertical="center" readingOrder="1"/>
    </xf>
    <xf numFmtId="38" fontId="19" fillId="0" borderId="20" xfId="51" applyFont="1" applyFill="1" applyBorder="1" applyAlignment="1">
      <alignment vertical="center" readingOrder="1"/>
    </xf>
    <xf numFmtId="38" fontId="17" fillId="33" borderId="35" xfId="51" applyFont="1" applyFill="1" applyBorder="1" applyAlignment="1">
      <alignment horizontal="center" vertical="center" readingOrder="1"/>
    </xf>
    <xf numFmtId="38" fontId="19" fillId="0" borderId="0" xfId="51" applyFont="1" applyFill="1" applyAlignment="1">
      <alignment horizontal="distributed" vertical="center" readingOrder="1"/>
    </xf>
    <xf numFmtId="38" fontId="19" fillId="0" borderId="27" xfId="51" applyFont="1" applyFill="1" applyBorder="1" applyAlignment="1">
      <alignment vertical="center" readingOrder="1"/>
    </xf>
    <xf numFmtId="38" fontId="19" fillId="33" borderId="0" xfId="51" applyFont="1" applyFill="1" applyBorder="1" applyAlignment="1">
      <alignment horizontal="distributed" vertical="center" readingOrder="1"/>
    </xf>
    <xf numFmtId="38" fontId="26" fillId="0" borderId="0" xfId="51" applyNumberFormat="1" applyFont="1" applyFill="1" applyAlignment="1">
      <alignment horizontal="center" vertical="center"/>
    </xf>
    <xf numFmtId="38" fontId="5" fillId="0" borderId="0" xfId="51" applyNumberFormat="1" applyFont="1" applyFill="1" applyAlignment="1">
      <alignment vertical="center"/>
    </xf>
    <xf numFmtId="38" fontId="9" fillId="0" borderId="0" xfId="51" applyNumberFormat="1" applyFont="1" applyFill="1" applyBorder="1" applyAlignment="1">
      <alignment horizontal="center" vertical="center"/>
    </xf>
    <xf numFmtId="38" fontId="0" fillId="0" borderId="0" xfId="51" applyNumberFormat="1" applyFont="1" applyFill="1" applyAlignment="1">
      <alignment vertical="center"/>
    </xf>
    <xf numFmtId="38" fontId="11" fillId="0" borderId="42" xfId="51" applyNumberFormat="1" applyFont="1" applyFill="1" applyBorder="1" applyAlignment="1">
      <alignment horizontal="distributed" vertical="center"/>
    </xf>
    <xf numFmtId="38" fontId="12" fillId="0" borderId="43" xfId="51" applyNumberFormat="1" applyFont="1" applyFill="1" applyBorder="1" applyAlignment="1">
      <alignment horizontal="center" vertical="center"/>
    </xf>
    <xf numFmtId="38" fontId="12" fillId="0" borderId="44" xfId="51" applyNumberFormat="1" applyFont="1" applyFill="1" applyBorder="1" applyAlignment="1">
      <alignment horizontal="center" vertical="center"/>
    </xf>
    <xf numFmtId="38" fontId="0" fillId="0" borderId="0" xfId="51" applyNumberFormat="1" applyFont="1" applyFill="1" applyBorder="1" applyAlignment="1">
      <alignment vertical="center"/>
    </xf>
    <xf numFmtId="38" fontId="12" fillId="0" borderId="45" xfId="51" applyNumberFormat="1" applyFont="1" applyFill="1" applyBorder="1" applyAlignment="1">
      <alignment horizontal="center" vertical="center"/>
    </xf>
    <xf numFmtId="38" fontId="12" fillId="0" borderId="46" xfId="51" applyNumberFormat="1" applyFont="1" applyFill="1" applyBorder="1" applyAlignment="1">
      <alignment horizontal="center" vertical="center"/>
    </xf>
    <xf numFmtId="38" fontId="12" fillId="0" borderId="47" xfId="51" applyNumberFormat="1" applyFont="1" applyFill="1" applyBorder="1" applyAlignment="1">
      <alignment horizontal="center" vertical="center"/>
    </xf>
    <xf numFmtId="38" fontId="11" fillId="0" borderId="48" xfId="51" applyNumberFormat="1" applyFont="1" applyFill="1" applyBorder="1" applyAlignment="1">
      <alignment horizontal="distributed" vertical="center"/>
    </xf>
    <xf numFmtId="38" fontId="0" fillId="0" borderId="0" xfId="51" applyNumberFormat="1" applyFont="1" applyFill="1" applyBorder="1" applyAlignment="1">
      <alignment horizontal="center" vertical="center"/>
    </xf>
    <xf numFmtId="38" fontId="30" fillId="0" borderId="48" xfId="51" applyNumberFormat="1" applyFont="1" applyFill="1" applyBorder="1" applyAlignment="1">
      <alignment horizontal="center" vertical="center"/>
    </xf>
    <xf numFmtId="38" fontId="12" fillId="0" borderId="49" xfId="51" applyNumberFormat="1" applyFont="1" applyFill="1" applyBorder="1" applyAlignment="1">
      <alignment horizontal="center" vertical="center"/>
    </xf>
    <xf numFmtId="38" fontId="12" fillId="0" borderId="50" xfId="51" applyNumberFormat="1" applyFont="1" applyFill="1" applyBorder="1" applyAlignment="1">
      <alignment horizontal="center" vertical="center"/>
    </xf>
    <xf numFmtId="38" fontId="12" fillId="0" borderId="51" xfId="51" applyNumberFormat="1" applyFont="1" applyFill="1" applyBorder="1" applyAlignment="1">
      <alignment horizontal="center" vertical="center"/>
    </xf>
    <xf numFmtId="38" fontId="30" fillId="0" borderId="52" xfId="51" applyNumberFormat="1" applyFont="1" applyFill="1" applyBorder="1" applyAlignment="1">
      <alignment horizontal="center" vertical="center"/>
    </xf>
    <xf numFmtId="38" fontId="12" fillId="0" borderId="53" xfId="51" applyNumberFormat="1" applyFont="1" applyFill="1" applyBorder="1" applyAlignment="1">
      <alignment horizontal="center" vertical="center"/>
    </xf>
    <xf numFmtId="38" fontId="12" fillId="0" borderId="54" xfId="51" applyNumberFormat="1" applyFont="1" applyFill="1" applyBorder="1" applyAlignment="1">
      <alignment horizontal="center" vertical="center"/>
    </xf>
    <xf numFmtId="38" fontId="12" fillId="35" borderId="30" xfId="51" applyNumberFormat="1" applyFont="1" applyFill="1" applyBorder="1" applyAlignment="1">
      <alignment horizontal="center" vertical="center"/>
    </xf>
    <xf numFmtId="38" fontId="12" fillId="35" borderId="55" xfId="51" applyNumberFormat="1" applyFont="1" applyFill="1" applyBorder="1" applyAlignment="1">
      <alignment horizontal="center" vertical="center"/>
    </xf>
    <xf numFmtId="38" fontId="12" fillId="35" borderId="56" xfId="51" applyNumberFormat="1" applyFont="1" applyFill="1" applyBorder="1" applyAlignment="1">
      <alignment horizontal="center" vertical="center"/>
    </xf>
    <xf numFmtId="38" fontId="12" fillId="35" borderId="57" xfId="51" applyNumberFormat="1" applyFont="1" applyFill="1" applyBorder="1" applyAlignment="1">
      <alignment horizontal="center" vertical="center"/>
    </xf>
    <xf numFmtId="38" fontId="4" fillId="0" borderId="0" xfId="51" applyNumberFormat="1" applyFont="1" applyFill="1" applyBorder="1" applyAlignment="1">
      <alignment horizontal="center" vertical="center"/>
    </xf>
    <xf numFmtId="38" fontId="11" fillId="0" borderId="25" xfId="51" applyNumberFormat="1" applyFont="1" applyFill="1" applyBorder="1" applyAlignment="1">
      <alignment horizontal="center" vertical="center"/>
    </xf>
    <xf numFmtId="38" fontId="11" fillId="0" borderId="58" xfId="51" applyNumberFormat="1" applyFont="1" applyFill="1" applyBorder="1" applyAlignment="1">
      <alignment horizontal="center" vertical="center"/>
    </xf>
    <xf numFmtId="38" fontId="12" fillId="0" borderId="14" xfId="51" applyNumberFormat="1" applyFont="1" applyFill="1" applyBorder="1" applyAlignment="1">
      <alignment horizontal="center" vertical="center"/>
    </xf>
    <xf numFmtId="38" fontId="11" fillId="0" borderId="42" xfId="51" applyNumberFormat="1" applyFont="1" applyFill="1" applyBorder="1" applyAlignment="1">
      <alignment horizontal="center" vertical="center"/>
    </xf>
    <xf numFmtId="38" fontId="12" fillId="0" borderId="52" xfId="51" applyNumberFormat="1" applyFont="1" applyFill="1" applyBorder="1" applyAlignment="1">
      <alignment horizontal="center" vertical="center"/>
    </xf>
    <xf numFmtId="38" fontId="12" fillId="0" borderId="10" xfId="51" applyNumberFormat="1" applyFont="1" applyFill="1" applyBorder="1" applyAlignment="1">
      <alignment horizontal="center" vertical="center"/>
    </xf>
    <xf numFmtId="38" fontId="12" fillId="0" borderId="59" xfId="51" applyNumberFormat="1" applyFont="1" applyFill="1" applyBorder="1" applyAlignment="1">
      <alignment horizontal="center" vertical="center"/>
    </xf>
    <xf numFmtId="38" fontId="12" fillId="35" borderId="60" xfId="51" applyNumberFormat="1" applyFont="1" applyFill="1" applyBorder="1" applyAlignment="1">
      <alignment horizontal="center" vertical="center"/>
    </xf>
    <xf numFmtId="38" fontId="12" fillId="35" borderId="61" xfId="51" applyNumberFormat="1" applyFont="1" applyFill="1" applyBorder="1" applyAlignment="1">
      <alignment horizontal="center" vertical="center"/>
    </xf>
    <xf numFmtId="38" fontId="12" fillId="35" borderId="62" xfId="51" applyNumberFormat="1" applyFont="1" applyFill="1" applyBorder="1" applyAlignment="1">
      <alignment horizontal="center" vertical="center"/>
    </xf>
    <xf numFmtId="38" fontId="12" fillId="35" borderId="63" xfId="51" applyNumberFormat="1" applyFont="1" applyFill="1" applyBorder="1" applyAlignment="1">
      <alignment horizontal="center" vertical="center"/>
    </xf>
    <xf numFmtId="38" fontId="4" fillId="32" borderId="0" xfId="51" applyNumberFormat="1" applyFont="1" applyFill="1" applyAlignment="1">
      <alignment horizontal="center" vertical="center"/>
    </xf>
    <xf numFmtId="38" fontId="4" fillId="0" borderId="0" xfId="51" applyNumberFormat="1" applyFont="1" applyFill="1" applyAlignment="1">
      <alignment horizontal="center" vertical="center"/>
    </xf>
    <xf numFmtId="38" fontId="8" fillId="0" borderId="0" xfId="51" applyNumberFormat="1" applyFont="1" applyFill="1" applyBorder="1" applyAlignment="1">
      <alignment horizontal="center" vertical="center"/>
    </xf>
    <xf numFmtId="38" fontId="12" fillId="0" borderId="25" xfId="51" applyNumberFormat="1" applyFont="1" applyFill="1" applyBorder="1" applyAlignment="1">
      <alignment horizontal="center" vertical="center"/>
    </xf>
    <xf numFmtId="38" fontId="12" fillId="0" borderId="14" xfId="51" applyNumberFormat="1" applyFont="1" applyFill="1" applyBorder="1" applyAlignment="1">
      <alignment horizontal="distributed" vertical="center"/>
    </xf>
    <xf numFmtId="38" fontId="12" fillId="0" borderId="64" xfId="51" applyNumberFormat="1" applyFont="1" applyFill="1" applyBorder="1" applyAlignment="1">
      <alignment horizontal="center" vertical="center"/>
    </xf>
    <xf numFmtId="38" fontId="12" fillId="0" borderId="42" xfId="51" applyNumberFormat="1" applyFont="1" applyFill="1" applyBorder="1" applyAlignment="1">
      <alignment horizontal="distributed" vertical="center"/>
    </xf>
    <xf numFmtId="38" fontId="12" fillId="0" borderId="42" xfId="51" applyNumberFormat="1" applyFont="1" applyFill="1" applyBorder="1" applyAlignment="1">
      <alignment horizontal="center" vertical="center"/>
    </xf>
    <xf numFmtId="38" fontId="12" fillId="0" borderId="65" xfId="51" applyNumberFormat="1" applyFont="1" applyFill="1" applyBorder="1" applyAlignment="1">
      <alignment horizontal="center" vertical="center"/>
    </xf>
    <xf numFmtId="38" fontId="4" fillId="0" borderId="0" xfId="51" applyNumberFormat="1" applyFont="1" applyFill="1" applyAlignment="1">
      <alignment vertical="center"/>
    </xf>
    <xf numFmtId="38" fontId="9" fillId="4" borderId="25" xfId="51" applyNumberFormat="1" applyFont="1" applyFill="1" applyBorder="1" applyAlignment="1">
      <alignment horizontal="center" vertical="center"/>
    </xf>
    <xf numFmtId="38" fontId="28" fillId="0" borderId="14" xfId="51" applyNumberFormat="1" applyFont="1" applyFill="1" applyBorder="1" applyAlignment="1">
      <alignment horizontal="center" vertical="center"/>
    </xf>
    <xf numFmtId="38" fontId="12" fillId="0" borderId="66" xfId="51" applyNumberFormat="1" applyFont="1" applyFill="1" applyBorder="1" applyAlignment="1">
      <alignment horizontal="center" vertical="center"/>
    </xf>
    <xf numFmtId="38" fontId="9" fillId="0" borderId="10" xfId="51" applyNumberFormat="1" applyFont="1" applyFill="1" applyBorder="1" applyAlignment="1">
      <alignment vertical="center"/>
    </xf>
    <xf numFmtId="38" fontId="28" fillId="0" borderId="10" xfId="51" applyNumberFormat="1" applyFont="1" applyFill="1" applyBorder="1" applyAlignment="1">
      <alignment horizontal="center" vertical="center"/>
    </xf>
    <xf numFmtId="38" fontId="0" fillId="0" borderId="10" xfId="51" applyNumberFormat="1" applyFont="1" applyFill="1" applyBorder="1" applyAlignment="1">
      <alignment horizontal="center" vertical="center"/>
    </xf>
    <xf numFmtId="38" fontId="9" fillId="0" borderId="10" xfId="51" applyNumberFormat="1" applyFont="1" applyFill="1" applyBorder="1" applyAlignment="1">
      <alignment horizontal="center" vertical="center"/>
    </xf>
    <xf numFmtId="38" fontId="20" fillId="33" borderId="67" xfId="51" applyFont="1" applyFill="1" applyBorder="1" applyAlignment="1">
      <alignment horizontal="center" vertical="center" readingOrder="1"/>
    </xf>
    <xf numFmtId="38" fontId="17" fillId="0" borderId="67" xfId="51" applyFont="1" applyFill="1" applyBorder="1" applyAlignment="1">
      <alignment horizontal="center" vertical="center" readingOrder="1"/>
    </xf>
    <xf numFmtId="38" fontId="16" fillId="0" borderId="22" xfId="51" applyFont="1" applyFill="1" applyBorder="1" applyAlignment="1">
      <alignment horizontal="distributed" vertical="center" readingOrder="1"/>
    </xf>
    <xf numFmtId="38" fontId="17" fillId="0" borderId="34" xfId="51" applyFont="1" applyFill="1" applyBorder="1" applyAlignment="1">
      <alignment horizontal="center" vertical="center" readingOrder="1"/>
    </xf>
    <xf numFmtId="38" fontId="12" fillId="35" borderId="13" xfId="51" applyFont="1" applyFill="1" applyBorder="1" applyAlignment="1">
      <alignment horizontal="right" vertical="center" readingOrder="1"/>
    </xf>
    <xf numFmtId="38" fontId="23" fillId="35" borderId="68" xfId="51" applyFont="1" applyFill="1" applyBorder="1" applyAlignment="1">
      <alignment horizontal="center" vertical="center" readingOrder="1"/>
    </xf>
    <xf numFmtId="38" fontId="12" fillId="35" borderId="11" xfId="51" applyFont="1" applyFill="1" applyBorder="1" applyAlignment="1">
      <alignment horizontal="right" vertical="center" readingOrder="1"/>
    </xf>
    <xf numFmtId="38" fontId="47" fillId="35" borderId="13" xfId="51" applyFont="1" applyFill="1" applyBorder="1" applyAlignment="1">
      <alignment horizontal="center" vertical="center" readingOrder="1"/>
    </xf>
    <xf numFmtId="38" fontId="23" fillId="35" borderId="68" xfId="51" applyFont="1" applyFill="1" applyBorder="1" applyAlignment="1">
      <alignment horizontal="right" vertical="center" readingOrder="1"/>
    </xf>
    <xf numFmtId="38" fontId="17" fillId="36" borderId="17" xfId="51" applyFont="1" applyFill="1" applyBorder="1" applyAlignment="1">
      <alignment horizontal="center" vertical="center" readingOrder="1"/>
    </xf>
    <xf numFmtId="38" fontId="22" fillId="0" borderId="11" xfId="51" applyFont="1" applyFill="1" applyBorder="1" applyAlignment="1">
      <alignment horizontal="left" vertical="center" readingOrder="1"/>
    </xf>
    <xf numFmtId="38" fontId="22" fillId="0" borderId="28" xfId="51" applyFont="1" applyFill="1" applyBorder="1" applyAlignment="1">
      <alignment horizontal="left" vertical="center" readingOrder="1"/>
    </xf>
    <xf numFmtId="38" fontId="12" fillId="35" borderId="40" xfId="51" applyFont="1" applyFill="1" applyBorder="1" applyAlignment="1">
      <alignment horizontal="right" vertical="center" readingOrder="1"/>
    </xf>
    <xf numFmtId="38" fontId="23" fillId="35" borderId="69" xfId="51" applyFont="1" applyFill="1" applyBorder="1" applyAlignment="1">
      <alignment horizontal="center" vertical="center" readingOrder="1"/>
    </xf>
    <xf numFmtId="38" fontId="12" fillId="35" borderId="28" xfId="51" applyFont="1" applyFill="1" applyBorder="1" applyAlignment="1">
      <alignment horizontal="right" vertical="center" readingOrder="1"/>
    </xf>
    <xf numFmtId="49" fontId="47" fillId="35" borderId="13" xfId="51" applyNumberFormat="1" applyFont="1" applyFill="1" applyBorder="1" applyAlignment="1">
      <alignment horizontal="center" vertical="center" readingOrder="1"/>
    </xf>
    <xf numFmtId="49" fontId="23" fillId="35" borderId="68" xfId="51" applyNumberFormat="1" applyFont="1" applyFill="1" applyBorder="1" applyAlignment="1">
      <alignment horizontal="right" vertical="center" readingOrder="1"/>
    </xf>
    <xf numFmtId="38" fontId="23" fillId="35" borderId="70" xfId="51" applyFont="1" applyFill="1" applyBorder="1" applyAlignment="1">
      <alignment horizontal="distributed" vertical="center" readingOrder="1"/>
    </xf>
    <xf numFmtId="38" fontId="17" fillId="0" borderId="15" xfId="51" applyFont="1" applyFill="1" applyBorder="1" applyAlignment="1">
      <alignment horizontal="center" vertical="center" readingOrder="1"/>
    </xf>
    <xf numFmtId="38" fontId="16" fillId="0" borderId="12" xfId="51" applyFont="1" applyFill="1" applyBorder="1" applyAlignment="1">
      <alignment horizontal="left" vertical="center" readingOrder="1"/>
    </xf>
    <xf numFmtId="38" fontId="23" fillId="0" borderId="12" xfId="51" applyFont="1" applyFill="1" applyBorder="1" applyAlignment="1">
      <alignment horizontal="center" vertical="center" readingOrder="1"/>
    </xf>
    <xf numFmtId="38" fontId="12" fillId="35" borderId="32" xfId="51" applyFont="1" applyFill="1" applyBorder="1" applyAlignment="1">
      <alignment horizontal="right" vertical="center" readingOrder="1"/>
    </xf>
    <xf numFmtId="38" fontId="23" fillId="35" borderId="71" xfId="51" applyFont="1" applyFill="1" applyBorder="1" applyAlignment="1">
      <alignment horizontal="center" vertical="center" readingOrder="1"/>
    </xf>
    <xf numFmtId="38" fontId="12" fillId="35" borderId="12" xfId="51" applyFont="1" applyFill="1" applyBorder="1" applyAlignment="1">
      <alignment horizontal="right" vertical="center" readingOrder="1"/>
    </xf>
    <xf numFmtId="38" fontId="22" fillId="33" borderId="0" xfId="51" applyFont="1" applyFill="1" applyBorder="1" applyAlignment="1">
      <alignment vertical="center" readingOrder="1"/>
    </xf>
    <xf numFmtId="38" fontId="17" fillId="0" borderId="33" xfId="51" applyFont="1" applyFill="1" applyBorder="1" applyAlignment="1">
      <alignment horizontal="center" vertical="center" readingOrder="1"/>
    </xf>
    <xf numFmtId="38" fontId="22" fillId="0" borderId="28" xfId="51" applyFont="1" applyFill="1" applyBorder="1" applyAlignment="1">
      <alignment vertical="center" readingOrder="1"/>
    </xf>
    <xf numFmtId="38" fontId="25" fillId="0" borderId="12" xfId="51" applyFont="1" applyFill="1" applyBorder="1" applyAlignment="1">
      <alignment vertical="center" readingOrder="1"/>
    </xf>
    <xf numFmtId="38" fontId="23" fillId="0" borderId="32" xfId="51" applyFont="1" applyFill="1" applyBorder="1" applyAlignment="1">
      <alignment horizontal="distributed" vertical="center" readingOrder="1"/>
    </xf>
    <xf numFmtId="38" fontId="25" fillId="0" borderId="11" xfId="51" applyFont="1" applyFill="1" applyBorder="1" applyAlignment="1">
      <alignment vertical="center" readingOrder="1"/>
    </xf>
    <xf numFmtId="38" fontId="23" fillId="0" borderId="13" xfId="51" applyFont="1" applyFill="1" applyBorder="1" applyAlignment="1">
      <alignment horizontal="distributed" vertical="center" readingOrder="1"/>
    </xf>
    <xf numFmtId="38" fontId="47" fillId="35" borderId="40" xfId="51" applyFont="1" applyFill="1" applyBorder="1" applyAlignment="1">
      <alignment horizontal="center" vertical="center" readingOrder="1"/>
    </xf>
    <xf numFmtId="38" fontId="23" fillId="35" borderId="69" xfId="51" applyFont="1" applyFill="1" applyBorder="1" applyAlignment="1">
      <alignment horizontal="right" vertical="center" readingOrder="1"/>
    </xf>
    <xf numFmtId="38" fontId="47" fillId="35" borderId="28" xfId="51" applyFont="1" applyFill="1" applyBorder="1" applyAlignment="1">
      <alignment horizontal="right" vertical="center" readingOrder="1"/>
    </xf>
    <xf numFmtId="38" fontId="17" fillId="36" borderId="18" xfId="51" applyFont="1" applyFill="1" applyBorder="1" applyAlignment="1">
      <alignment horizontal="center" vertical="center" readingOrder="1"/>
    </xf>
    <xf numFmtId="38" fontId="23" fillId="33" borderId="10" xfId="51" applyFont="1" applyFill="1" applyBorder="1" applyAlignment="1">
      <alignment horizontal="right" vertical="center" readingOrder="1"/>
    </xf>
    <xf numFmtId="38" fontId="47" fillId="0" borderId="59" xfId="51" applyFont="1" applyFill="1" applyBorder="1" applyAlignment="1">
      <alignment horizontal="center" vertical="center" readingOrder="1"/>
    </xf>
    <xf numFmtId="38" fontId="17" fillId="33" borderId="33" xfId="51" applyFont="1" applyFill="1" applyBorder="1" applyAlignment="1">
      <alignment horizontal="center" vertical="center" readingOrder="1"/>
    </xf>
    <xf numFmtId="38" fontId="25" fillId="33" borderId="10" xfId="51" applyFont="1" applyFill="1" applyBorder="1" applyAlignment="1">
      <alignment vertical="center" textRotation="255" readingOrder="1"/>
    </xf>
    <xf numFmtId="38" fontId="25" fillId="33" borderId="0" xfId="51" applyFont="1" applyFill="1" applyBorder="1" applyAlignment="1">
      <alignment vertical="center" textRotation="255" readingOrder="1"/>
    </xf>
    <xf numFmtId="49" fontId="23" fillId="36" borderId="28" xfId="51" applyNumberFormat="1" applyFont="1" applyFill="1" applyBorder="1" applyAlignment="1">
      <alignment horizontal="right" vertical="center" readingOrder="1"/>
    </xf>
    <xf numFmtId="49" fontId="47" fillId="35" borderId="40" xfId="51" applyNumberFormat="1" applyFont="1" applyFill="1" applyBorder="1" applyAlignment="1">
      <alignment horizontal="center" vertical="center" readingOrder="1"/>
    </xf>
    <xf numFmtId="49" fontId="23" fillId="35" borderId="28" xfId="51" applyNumberFormat="1" applyFont="1" applyFill="1" applyBorder="1" applyAlignment="1">
      <alignment horizontal="right" vertical="center" readingOrder="1"/>
    </xf>
    <xf numFmtId="38" fontId="19" fillId="33" borderId="19" xfId="51" applyFont="1" applyFill="1" applyBorder="1" applyAlignment="1">
      <alignment vertical="center" readingOrder="1"/>
    </xf>
    <xf numFmtId="38" fontId="25" fillId="33" borderId="12" xfId="51" applyFont="1" applyFill="1" applyBorder="1" applyAlignment="1">
      <alignment vertical="center" textRotation="255" readingOrder="1"/>
    </xf>
    <xf numFmtId="49" fontId="23" fillId="36" borderId="11" xfId="51" applyNumberFormat="1" applyFont="1" applyFill="1" applyBorder="1" applyAlignment="1">
      <alignment horizontal="right" vertical="center" readingOrder="1"/>
    </xf>
    <xf numFmtId="49" fontId="23" fillId="35" borderId="11" xfId="51" applyNumberFormat="1" applyFont="1" applyFill="1" applyBorder="1" applyAlignment="1">
      <alignment horizontal="right" vertical="center" readingOrder="1"/>
    </xf>
    <xf numFmtId="38" fontId="25" fillId="0" borderId="32" xfId="51" applyFont="1" applyFill="1" applyBorder="1" applyAlignment="1">
      <alignment horizontal="center" vertical="center" readingOrder="1"/>
    </xf>
    <xf numFmtId="38" fontId="16" fillId="33" borderId="11" xfId="51" applyFont="1" applyFill="1" applyBorder="1" applyAlignment="1">
      <alignment vertical="center" readingOrder="1"/>
    </xf>
    <xf numFmtId="38" fontId="25" fillId="0" borderId="72" xfId="51" applyFont="1" applyFill="1" applyBorder="1" applyAlignment="1">
      <alignment horizontal="center" vertical="center" readingOrder="1"/>
    </xf>
    <xf numFmtId="38" fontId="16" fillId="33" borderId="21" xfId="51" applyFont="1" applyFill="1" applyBorder="1" applyAlignment="1">
      <alignment horizontal="left" vertical="center" readingOrder="1"/>
    </xf>
    <xf numFmtId="49" fontId="23" fillId="36" borderId="21" xfId="51" applyNumberFormat="1" applyFont="1" applyFill="1" applyBorder="1" applyAlignment="1">
      <alignment horizontal="right" vertical="center" readingOrder="1"/>
    </xf>
    <xf numFmtId="49" fontId="47" fillId="35" borderId="72" xfId="51" applyNumberFormat="1" applyFont="1" applyFill="1" applyBorder="1" applyAlignment="1">
      <alignment horizontal="center" vertical="center" readingOrder="1"/>
    </xf>
    <xf numFmtId="49" fontId="23" fillId="35" borderId="21" xfId="51" applyNumberFormat="1" applyFont="1" applyFill="1" applyBorder="1" applyAlignment="1">
      <alignment horizontal="right" vertical="center" readingOrder="1"/>
    </xf>
    <xf numFmtId="38" fontId="47" fillId="35" borderId="21" xfId="51" applyFont="1" applyFill="1" applyBorder="1" applyAlignment="1">
      <alignment horizontal="right" vertical="center" readingOrder="1"/>
    </xf>
    <xf numFmtId="38" fontId="25" fillId="0" borderId="31" xfId="51" applyFont="1" applyFill="1" applyBorder="1" applyAlignment="1">
      <alignment horizontal="left" vertical="center" readingOrder="1"/>
    </xf>
    <xf numFmtId="38" fontId="17" fillId="0" borderId="31" xfId="51" applyFont="1" applyFill="1" applyBorder="1" applyAlignment="1">
      <alignment horizontal="left" vertical="center" readingOrder="1"/>
    </xf>
    <xf numFmtId="38" fontId="25" fillId="0" borderId="73" xfId="51" applyFont="1" applyFill="1" applyBorder="1" applyAlignment="1">
      <alignment horizontal="center" vertical="center" readingOrder="1"/>
    </xf>
    <xf numFmtId="49" fontId="23" fillId="33" borderId="28" xfId="51" applyNumberFormat="1" applyFont="1" applyFill="1" applyBorder="1" applyAlignment="1">
      <alignment horizontal="right" vertical="center" readingOrder="1"/>
    </xf>
    <xf numFmtId="38" fontId="25" fillId="0" borderId="0" xfId="51" applyFont="1" applyFill="1" applyBorder="1" applyAlignment="1">
      <alignment horizontal="center" vertical="center" readingOrder="1"/>
    </xf>
    <xf numFmtId="38" fontId="25" fillId="0" borderId="70" xfId="51" applyFont="1" applyFill="1" applyBorder="1" applyAlignment="1">
      <alignment horizontal="center" vertical="center" readingOrder="1"/>
    </xf>
    <xf numFmtId="38" fontId="17" fillId="0" borderId="74" xfId="51" applyFont="1" applyFill="1" applyBorder="1" applyAlignment="1">
      <alignment horizontal="center" vertical="center" readingOrder="1"/>
    </xf>
    <xf numFmtId="38" fontId="19" fillId="35" borderId="75" xfId="51" applyFont="1" applyFill="1" applyBorder="1" applyAlignment="1">
      <alignment vertical="center" readingOrder="1"/>
    </xf>
    <xf numFmtId="38" fontId="16" fillId="35" borderId="28" xfId="51" applyFont="1" applyFill="1" applyBorder="1" applyAlignment="1">
      <alignment horizontal="left" vertical="center" readingOrder="1"/>
    </xf>
    <xf numFmtId="38" fontId="23" fillId="35" borderId="28" xfId="51" applyFont="1" applyFill="1" applyBorder="1" applyAlignment="1">
      <alignment horizontal="center" vertical="center" readingOrder="1"/>
    </xf>
    <xf numFmtId="38" fontId="23" fillId="35" borderId="76" xfId="51" applyFont="1" applyFill="1" applyBorder="1" applyAlignment="1">
      <alignment horizontal="center" vertical="center" readingOrder="1"/>
    </xf>
    <xf numFmtId="38" fontId="12" fillId="35" borderId="21" xfId="51" applyFont="1" applyFill="1" applyBorder="1" applyAlignment="1">
      <alignment vertical="center" readingOrder="1"/>
    </xf>
    <xf numFmtId="38" fontId="19" fillId="35" borderId="36" xfId="51" applyFont="1" applyFill="1" applyBorder="1" applyAlignment="1">
      <alignment vertical="center" readingOrder="1"/>
    </xf>
    <xf numFmtId="38" fontId="23" fillId="35" borderId="21" xfId="51" applyFont="1" applyFill="1" applyBorder="1" applyAlignment="1">
      <alignment horizontal="center" vertical="center" readingOrder="1"/>
    </xf>
    <xf numFmtId="38" fontId="12" fillId="35" borderId="72" xfId="51" applyFont="1" applyFill="1" applyBorder="1" applyAlignment="1">
      <alignment horizontal="right" vertical="center" readingOrder="1"/>
    </xf>
    <xf numFmtId="38" fontId="23" fillId="35" borderId="77" xfId="51" applyFont="1" applyFill="1" applyBorder="1" applyAlignment="1">
      <alignment horizontal="center" vertical="center" readingOrder="1"/>
    </xf>
    <xf numFmtId="38" fontId="12" fillId="35" borderId="21" xfId="51" applyFont="1" applyFill="1" applyBorder="1" applyAlignment="1">
      <alignment horizontal="right" vertical="center" readingOrder="1"/>
    </xf>
    <xf numFmtId="38" fontId="23" fillId="35" borderId="12" xfId="51" applyFont="1" applyFill="1" applyBorder="1" applyAlignment="1">
      <alignment horizontal="distributed" vertical="center" readingOrder="1"/>
    </xf>
    <xf numFmtId="38" fontId="23" fillId="35" borderId="32" xfId="51" applyFont="1" applyFill="1" applyBorder="1" applyAlignment="1">
      <alignment horizontal="distributed" vertical="center" readingOrder="1"/>
    </xf>
    <xf numFmtId="38" fontId="23" fillId="35" borderId="13" xfId="51" applyFont="1" applyFill="1" applyBorder="1" applyAlignment="1">
      <alignment horizontal="distributed" vertical="center" readingOrder="1"/>
    </xf>
    <xf numFmtId="38" fontId="17" fillId="0" borderId="12" xfId="51" applyFont="1" applyFill="1" applyBorder="1" applyAlignment="1">
      <alignment horizontal="left" vertical="center" readingOrder="1"/>
    </xf>
    <xf numFmtId="38" fontId="23" fillId="35" borderId="11" xfId="51" applyFont="1" applyFill="1" applyBorder="1" applyAlignment="1">
      <alignment horizontal="center" vertical="center" readingOrder="1"/>
    </xf>
    <xf numFmtId="38" fontId="12" fillId="35" borderId="13" xfId="51" applyFont="1" applyFill="1" applyBorder="1" applyAlignment="1">
      <alignment horizontal="center" vertical="center" readingOrder="1"/>
    </xf>
    <xf numFmtId="38" fontId="17" fillId="0" borderId="21" xfId="51" applyFont="1" applyFill="1" applyBorder="1" applyAlignment="1">
      <alignment horizontal="left" vertical="center" readingOrder="1"/>
    </xf>
    <xf numFmtId="38" fontId="19" fillId="33" borderId="78" xfId="51" applyFont="1" applyFill="1" applyBorder="1" applyAlignment="1">
      <alignment vertical="center" readingOrder="1"/>
    </xf>
    <xf numFmtId="38" fontId="16" fillId="0" borderId="78" xfId="51" applyFont="1" applyFill="1" applyBorder="1" applyAlignment="1">
      <alignment horizontal="center" vertical="center" readingOrder="1"/>
    </xf>
    <xf numFmtId="38" fontId="19" fillId="33" borderId="78" xfId="51" applyFont="1" applyFill="1" applyBorder="1" applyAlignment="1">
      <alignment horizontal="distributed" vertical="center" readingOrder="1"/>
    </xf>
    <xf numFmtId="38" fontId="23" fillId="35" borderId="22" xfId="51" applyFont="1" applyFill="1" applyBorder="1" applyAlignment="1">
      <alignment horizontal="center" vertical="center" readingOrder="1"/>
    </xf>
    <xf numFmtId="38" fontId="12" fillId="35" borderId="37" xfId="51" applyFont="1" applyFill="1" applyBorder="1" applyAlignment="1">
      <alignment horizontal="center" vertical="center" readingOrder="1"/>
    </xf>
    <xf numFmtId="38" fontId="23" fillId="35" borderId="79" xfId="51" applyFont="1" applyFill="1" applyBorder="1" applyAlignment="1">
      <alignment horizontal="right" vertical="center" readingOrder="1"/>
    </xf>
    <xf numFmtId="38" fontId="12" fillId="35" borderId="22" xfId="51" applyFont="1" applyFill="1" applyBorder="1" applyAlignment="1">
      <alignment horizontal="right" vertical="center" readingOrder="1"/>
    </xf>
    <xf numFmtId="38" fontId="47" fillId="36" borderId="28" xfId="51" applyFont="1" applyFill="1" applyBorder="1" applyAlignment="1">
      <alignment horizontal="right" vertical="center" readingOrder="1"/>
    </xf>
    <xf numFmtId="38" fontId="23" fillId="36" borderId="80" xfId="51" applyFont="1" applyFill="1" applyBorder="1" applyAlignment="1">
      <alignment horizontal="distributed" vertical="center" textRotation="255" readingOrder="1"/>
    </xf>
    <xf numFmtId="38" fontId="16" fillId="36" borderId="11" xfId="51" applyFont="1" applyFill="1" applyBorder="1" applyAlignment="1">
      <alignment horizontal="left" vertical="center" readingOrder="1"/>
    </xf>
    <xf numFmtId="38" fontId="17" fillId="36" borderId="0" xfId="51" applyFont="1" applyFill="1" applyBorder="1" applyAlignment="1">
      <alignment horizontal="center" vertical="center" readingOrder="1"/>
    </xf>
    <xf numFmtId="38" fontId="17" fillId="36" borderId="70" xfId="51" applyFont="1" applyFill="1" applyBorder="1" applyAlignment="1">
      <alignment horizontal="center" vertical="center" readingOrder="1"/>
    </xf>
    <xf numFmtId="38" fontId="23" fillId="36" borderId="75" xfId="51" applyFont="1" applyFill="1" applyBorder="1" applyAlignment="1">
      <alignment horizontal="distributed" vertical="center" readingOrder="1"/>
    </xf>
    <xf numFmtId="38" fontId="23" fillId="36" borderId="11" xfId="51" applyFont="1" applyFill="1" applyBorder="1" applyAlignment="1">
      <alignment horizontal="center" vertical="center" readingOrder="1"/>
    </xf>
    <xf numFmtId="38" fontId="47" fillId="36" borderId="13" xfId="51" applyFont="1" applyFill="1" applyBorder="1" applyAlignment="1">
      <alignment horizontal="right" vertical="center" readingOrder="1"/>
    </xf>
    <xf numFmtId="38" fontId="23" fillId="36" borderId="68" xfId="51" applyFont="1" applyFill="1" applyBorder="1" applyAlignment="1">
      <alignment horizontal="center" vertical="center" readingOrder="1"/>
    </xf>
    <xf numFmtId="38" fontId="23" fillId="36" borderId="36" xfId="51" applyFont="1" applyFill="1" applyBorder="1" applyAlignment="1">
      <alignment horizontal="distributed" vertical="center" readingOrder="1"/>
    </xf>
    <xf numFmtId="38" fontId="17" fillId="36" borderId="28" xfId="51" applyFont="1" applyFill="1" applyBorder="1" applyAlignment="1">
      <alignment horizontal="left" vertical="center" readingOrder="1"/>
    </xf>
    <xf numFmtId="38" fontId="23" fillId="36" borderId="28" xfId="51" applyFont="1" applyFill="1" applyBorder="1" applyAlignment="1">
      <alignment horizontal="center" vertical="center" readingOrder="1"/>
    </xf>
    <xf numFmtId="38" fontId="47" fillId="36" borderId="40" xfId="51" applyFont="1" applyFill="1" applyBorder="1" applyAlignment="1">
      <alignment horizontal="right" vertical="center" readingOrder="1"/>
    </xf>
    <xf numFmtId="38" fontId="23" fillId="36" borderId="69" xfId="51" applyFont="1" applyFill="1" applyBorder="1" applyAlignment="1">
      <alignment horizontal="center" vertical="center" readingOrder="1"/>
    </xf>
    <xf numFmtId="38" fontId="17" fillId="36" borderId="11" xfId="51" applyFont="1" applyFill="1" applyBorder="1" applyAlignment="1">
      <alignment horizontal="center" vertical="center" readingOrder="1"/>
    </xf>
    <xf numFmtId="38" fontId="16" fillId="35" borderId="68" xfId="51" applyFont="1" applyFill="1" applyBorder="1" applyAlignment="1">
      <alignment horizontal="center" vertical="center" readingOrder="1"/>
    </xf>
    <xf numFmtId="38" fontId="23" fillId="33" borderId="32" xfId="51" applyFont="1" applyFill="1" applyBorder="1" applyAlignment="1">
      <alignment horizontal="right" vertical="center" readingOrder="1"/>
    </xf>
    <xf numFmtId="38" fontId="25" fillId="33" borderId="67" xfId="51" applyFont="1" applyFill="1" applyBorder="1" applyAlignment="1">
      <alignment horizontal="distributed" vertical="center" readingOrder="1"/>
    </xf>
    <xf numFmtId="38" fontId="25" fillId="33" borderId="67" xfId="51" applyFont="1" applyFill="1" applyBorder="1" applyAlignment="1">
      <alignment horizontal="center" vertical="center" readingOrder="1"/>
    </xf>
    <xf numFmtId="38" fontId="0" fillId="33" borderId="67" xfId="51" applyFont="1" applyFill="1" applyBorder="1" applyAlignment="1">
      <alignment horizontal="right" vertical="center" readingOrder="1"/>
    </xf>
    <xf numFmtId="38" fontId="47" fillId="33" borderId="67" xfId="51" applyFont="1" applyFill="1" applyBorder="1" applyAlignment="1">
      <alignment horizontal="right" vertical="center" readingOrder="1"/>
    </xf>
    <xf numFmtId="38" fontId="19" fillId="0" borderId="26" xfId="51" applyFont="1" applyFill="1" applyBorder="1" applyAlignment="1">
      <alignment vertical="center" readingOrder="1"/>
    </xf>
    <xf numFmtId="38" fontId="19" fillId="33" borderId="36" xfId="51" applyFont="1" applyFill="1" applyBorder="1" applyAlignment="1">
      <alignment horizontal="distributed" vertical="center" readingOrder="1"/>
    </xf>
    <xf numFmtId="38" fontId="12" fillId="35" borderId="28" xfId="51" applyFont="1" applyFill="1" applyBorder="1" applyAlignment="1">
      <alignment vertical="center" readingOrder="1"/>
    </xf>
    <xf numFmtId="38" fontId="26" fillId="33" borderId="12" xfId="51" applyFont="1" applyFill="1" applyBorder="1" applyAlignment="1">
      <alignment horizontal="center" vertical="center" readingOrder="1"/>
    </xf>
    <xf numFmtId="38" fontId="19" fillId="33" borderId="75" xfId="51" applyFont="1" applyFill="1" applyBorder="1" applyAlignment="1">
      <alignment vertical="center" readingOrder="1"/>
    </xf>
    <xf numFmtId="38" fontId="19" fillId="33" borderId="81" xfId="51" applyFont="1" applyFill="1" applyBorder="1" applyAlignment="1">
      <alignment vertical="center" readingOrder="1"/>
    </xf>
    <xf numFmtId="38" fontId="19" fillId="0" borderId="78" xfId="51" applyFont="1" applyFill="1" applyBorder="1" applyAlignment="1">
      <alignment vertical="center" readingOrder="1"/>
    </xf>
    <xf numFmtId="38" fontId="25" fillId="33" borderId="80" xfId="51" applyFont="1" applyFill="1" applyBorder="1" applyAlignment="1">
      <alignment horizontal="left" vertical="center" readingOrder="1"/>
    </xf>
    <xf numFmtId="38" fontId="25" fillId="33" borderId="22" xfId="51" applyFont="1" applyFill="1" applyBorder="1" applyAlignment="1">
      <alignment horizontal="left" vertical="center" readingOrder="1"/>
    </xf>
    <xf numFmtId="38" fontId="25" fillId="33" borderId="75" xfId="51" applyFont="1" applyFill="1" applyBorder="1" applyAlignment="1">
      <alignment horizontal="left" vertical="center" readingOrder="1"/>
    </xf>
    <xf numFmtId="38" fontId="25" fillId="33" borderId="0" xfId="51" applyFont="1" applyFill="1" applyBorder="1" applyAlignment="1">
      <alignment horizontal="left" vertical="center" readingOrder="1"/>
    </xf>
    <xf numFmtId="38" fontId="47" fillId="36" borderId="11" xfId="51" applyFont="1" applyFill="1" applyBorder="1" applyAlignment="1">
      <alignment horizontal="right" vertical="center" readingOrder="1"/>
    </xf>
    <xf numFmtId="38" fontId="25" fillId="33" borderId="74" xfId="51" applyFont="1" applyFill="1" applyBorder="1" applyAlignment="1">
      <alignment horizontal="center" vertical="center" readingOrder="1"/>
    </xf>
    <xf numFmtId="38" fontId="25" fillId="0" borderId="39" xfId="51" applyFont="1" applyFill="1" applyBorder="1" applyAlignment="1">
      <alignment horizontal="left" vertical="center" readingOrder="1"/>
    </xf>
    <xf numFmtId="38" fontId="47" fillId="35" borderId="11" xfId="51" applyFont="1" applyFill="1" applyBorder="1" applyAlignment="1">
      <alignment horizontal="right" vertical="center" readingOrder="1"/>
    </xf>
    <xf numFmtId="38" fontId="23" fillId="35" borderId="11" xfId="51" applyFont="1" applyFill="1" applyBorder="1" applyAlignment="1">
      <alignment horizontal="distributed" vertical="center" readingOrder="1"/>
    </xf>
    <xf numFmtId="38" fontId="25" fillId="33" borderId="72" xfId="51" applyFont="1" applyFill="1" applyBorder="1" applyAlignment="1">
      <alignment horizontal="center" vertical="center" readingOrder="1"/>
    </xf>
    <xf numFmtId="38" fontId="25" fillId="33" borderId="28" xfId="51" applyFont="1" applyFill="1" applyBorder="1" applyAlignment="1">
      <alignment vertical="center" readingOrder="1"/>
    </xf>
    <xf numFmtId="38" fontId="23" fillId="33" borderId="74" xfId="51" applyFont="1" applyFill="1" applyBorder="1" applyAlignment="1">
      <alignment horizontal="center" vertical="center" readingOrder="1"/>
    </xf>
    <xf numFmtId="38" fontId="9" fillId="37" borderId="82" xfId="51" applyNumberFormat="1" applyFont="1" applyFill="1" applyBorder="1" applyAlignment="1">
      <alignment horizontal="center" vertical="center"/>
    </xf>
    <xf numFmtId="38" fontId="9" fillId="37" borderId="83" xfId="51" applyNumberFormat="1" applyFont="1" applyFill="1" applyBorder="1" applyAlignment="1">
      <alignment horizontal="center" vertical="center"/>
    </xf>
    <xf numFmtId="38" fontId="9" fillId="37" borderId="84" xfId="51" applyNumberFormat="1" applyFont="1" applyFill="1" applyBorder="1" applyAlignment="1">
      <alignment horizontal="center" vertical="center"/>
    </xf>
    <xf numFmtId="38" fontId="11" fillId="0" borderId="85" xfId="51" applyNumberFormat="1" applyFont="1" applyFill="1" applyBorder="1" applyAlignment="1">
      <alignment horizontal="distributed" vertical="center"/>
    </xf>
    <xf numFmtId="38" fontId="12" fillId="0" borderId="86" xfId="51" applyNumberFormat="1" applyFont="1" applyFill="1" applyBorder="1" applyAlignment="1">
      <alignment horizontal="center" vertical="center"/>
    </xf>
    <xf numFmtId="38" fontId="12" fillId="0" borderId="87" xfId="51" applyNumberFormat="1" applyFont="1" applyFill="1" applyBorder="1" applyAlignment="1">
      <alignment horizontal="center" vertical="center"/>
    </xf>
    <xf numFmtId="38" fontId="12" fillId="0" borderId="88" xfId="51" applyNumberFormat="1" applyFont="1" applyFill="1" applyBorder="1" applyAlignment="1">
      <alignment horizontal="center" vertical="center"/>
    </xf>
    <xf numFmtId="38" fontId="12" fillId="0" borderId="89" xfId="51" applyNumberFormat="1" applyFont="1" applyFill="1" applyBorder="1" applyAlignment="1">
      <alignment horizontal="center" vertical="center"/>
    </xf>
    <xf numFmtId="38" fontId="12" fillId="0" borderId="90" xfId="51" applyNumberFormat="1" applyFont="1" applyFill="1" applyBorder="1" applyAlignment="1">
      <alignment horizontal="center" vertical="center"/>
    </xf>
    <xf numFmtId="38" fontId="11" fillId="0" borderId="91" xfId="51" applyNumberFormat="1" applyFont="1" applyFill="1" applyBorder="1" applyAlignment="1">
      <alignment horizontal="distributed" vertical="center"/>
    </xf>
    <xf numFmtId="38" fontId="12" fillId="0" borderId="92" xfId="51" applyNumberFormat="1" applyFont="1" applyFill="1" applyBorder="1" applyAlignment="1">
      <alignment horizontal="center" vertical="center"/>
    </xf>
    <xf numFmtId="38" fontId="12" fillId="0" borderId="93" xfId="51" applyNumberFormat="1" applyFont="1" applyFill="1" applyBorder="1" applyAlignment="1">
      <alignment horizontal="center" vertical="center"/>
    </xf>
    <xf numFmtId="38" fontId="12" fillId="0" borderId="94" xfId="51" applyNumberFormat="1" applyFont="1" applyFill="1" applyBorder="1" applyAlignment="1">
      <alignment horizontal="center" vertical="center"/>
    </xf>
    <xf numFmtId="38" fontId="12" fillId="0" borderId="95" xfId="51" applyNumberFormat="1" applyFont="1" applyFill="1" applyBorder="1" applyAlignment="1">
      <alignment horizontal="center" vertical="center"/>
    </xf>
    <xf numFmtId="38" fontId="12" fillId="0" borderId="96" xfId="51" applyNumberFormat="1" applyFont="1" applyFill="1" applyBorder="1" applyAlignment="1">
      <alignment horizontal="center" vertical="center"/>
    </xf>
    <xf numFmtId="38" fontId="12" fillId="0" borderId="97" xfId="51" applyNumberFormat="1" applyFont="1" applyFill="1" applyBorder="1" applyAlignment="1">
      <alignment horizontal="center" vertical="center"/>
    </xf>
    <xf numFmtId="38" fontId="12" fillId="0" borderId="98" xfId="51" applyNumberFormat="1" applyFont="1" applyFill="1" applyBorder="1" applyAlignment="1">
      <alignment horizontal="center" vertical="center"/>
    </xf>
    <xf numFmtId="38" fontId="12" fillId="0" borderId="99" xfId="51" applyNumberFormat="1" applyFont="1" applyFill="1" applyBorder="1" applyAlignment="1">
      <alignment horizontal="center" vertical="center"/>
    </xf>
    <xf numFmtId="38" fontId="12" fillId="0" borderId="100" xfId="51" applyNumberFormat="1" applyFont="1" applyFill="1" applyBorder="1" applyAlignment="1">
      <alignment horizontal="center" vertical="center"/>
    </xf>
    <xf numFmtId="38" fontId="4" fillId="37" borderId="101" xfId="51" applyNumberFormat="1" applyFont="1" applyFill="1" applyBorder="1" applyAlignment="1">
      <alignment horizontal="center" vertical="center"/>
    </xf>
    <xf numFmtId="38" fontId="4" fillId="37" borderId="102" xfId="51" applyNumberFormat="1" applyFont="1" applyFill="1" applyBorder="1" applyAlignment="1">
      <alignment horizontal="center" vertical="center"/>
    </xf>
    <xf numFmtId="38" fontId="12" fillId="35" borderId="103" xfId="51" applyNumberFormat="1" applyFont="1" applyFill="1" applyBorder="1" applyAlignment="1">
      <alignment horizontal="center" vertical="center"/>
    </xf>
    <xf numFmtId="38" fontId="12" fillId="35" borderId="104" xfId="51" applyNumberFormat="1" applyFont="1" applyFill="1" applyBorder="1" applyAlignment="1">
      <alignment horizontal="center" vertical="center"/>
    </xf>
    <xf numFmtId="38" fontId="12" fillId="35" borderId="105" xfId="51" applyNumberFormat="1" applyFont="1" applyFill="1" applyBorder="1" applyAlignment="1">
      <alignment horizontal="center" vertical="center"/>
    </xf>
    <xf numFmtId="38" fontId="12" fillId="35" borderId="106" xfId="51" applyNumberFormat="1" applyFont="1" applyFill="1" applyBorder="1" applyAlignment="1">
      <alignment horizontal="center" vertical="center"/>
    </xf>
    <xf numFmtId="38" fontId="0" fillId="0" borderId="67" xfId="51" applyNumberFormat="1" applyFont="1" applyFill="1" applyBorder="1" applyAlignment="1">
      <alignment vertical="center"/>
    </xf>
    <xf numFmtId="38" fontId="4" fillId="0" borderId="15" xfId="51" applyNumberFormat="1" applyFont="1" applyFill="1" applyBorder="1" applyAlignment="1">
      <alignment horizontal="center" vertical="center"/>
    </xf>
    <xf numFmtId="38" fontId="11" fillId="0" borderId="107" xfId="51" applyNumberFormat="1" applyFont="1" applyFill="1" applyBorder="1" applyAlignment="1">
      <alignment horizontal="center" vertical="center"/>
    </xf>
    <xf numFmtId="38" fontId="11" fillId="0" borderId="108" xfId="51" applyNumberFormat="1" applyFont="1" applyFill="1" applyBorder="1" applyAlignment="1">
      <alignment horizontal="distributed" vertical="center"/>
    </xf>
    <xf numFmtId="38" fontId="11" fillId="0" borderId="109" xfId="51" applyNumberFormat="1" applyFont="1" applyFill="1" applyBorder="1" applyAlignment="1">
      <alignment horizontal="distributed" vertical="center"/>
    </xf>
    <xf numFmtId="38" fontId="30" fillId="0" borderId="109" xfId="51" applyNumberFormat="1" applyFont="1" applyFill="1" applyBorder="1" applyAlignment="1">
      <alignment horizontal="center" vertical="center"/>
    </xf>
    <xf numFmtId="38" fontId="11" fillId="0" borderId="110" xfId="51" applyNumberFormat="1" applyFont="1" applyFill="1" applyBorder="1" applyAlignment="1">
      <alignment horizontal="distributed" vertical="center"/>
    </xf>
    <xf numFmtId="38" fontId="12" fillId="0" borderId="111" xfId="51" applyNumberFormat="1" applyFont="1" applyFill="1" applyBorder="1" applyAlignment="1">
      <alignment horizontal="center" vertical="center"/>
    </xf>
    <xf numFmtId="38" fontId="0" fillId="0" borderId="15" xfId="51" applyNumberFormat="1" applyFont="1" applyFill="1" applyBorder="1" applyAlignment="1">
      <alignment horizontal="center" vertical="center"/>
    </xf>
    <xf numFmtId="38" fontId="11" fillId="0" borderId="48" xfId="51" applyNumberFormat="1" applyFont="1" applyFill="1" applyBorder="1" applyAlignment="1">
      <alignment horizontal="center" vertical="center"/>
    </xf>
    <xf numFmtId="38" fontId="12" fillId="0" borderId="112" xfId="51" applyNumberFormat="1" applyFont="1" applyFill="1" applyBorder="1" applyAlignment="1">
      <alignment horizontal="center" vertical="center"/>
    </xf>
    <xf numFmtId="38" fontId="12" fillId="0" borderId="113" xfId="51" applyNumberFormat="1" applyFont="1" applyFill="1" applyBorder="1" applyAlignment="1">
      <alignment horizontal="center" vertical="center"/>
    </xf>
    <xf numFmtId="38" fontId="0" fillId="0" borderId="15" xfId="51" applyNumberFormat="1" applyFont="1" applyFill="1" applyBorder="1" applyAlignment="1">
      <alignment vertical="center"/>
    </xf>
    <xf numFmtId="38" fontId="12" fillId="0" borderId="114" xfId="51" applyNumberFormat="1" applyFont="1" applyFill="1" applyBorder="1" applyAlignment="1">
      <alignment horizontal="center" vertical="center"/>
    </xf>
    <xf numFmtId="38" fontId="12" fillId="0" borderId="115" xfId="51" applyNumberFormat="1" applyFont="1" applyFill="1" applyBorder="1" applyAlignment="1">
      <alignment horizontal="center" vertical="center"/>
    </xf>
    <xf numFmtId="38" fontId="12" fillId="0" borderId="116" xfId="51" applyNumberFormat="1" applyFont="1" applyFill="1" applyBorder="1" applyAlignment="1">
      <alignment horizontal="center" vertical="center"/>
    </xf>
    <xf numFmtId="38" fontId="5" fillId="0" borderId="112" xfId="51" applyNumberFormat="1" applyFont="1" applyFill="1" applyBorder="1" applyAlignment="1">
      <alignment horizontal="center" vertical="center"/>
    </xf>
    <xf numFmtId="38" fontId="5" fillId="0" borderId="117" xfId="51" applyNumberFormat="1" applyFont="1" applyFill="1" applyBorder="1" applyAlignment="1">
      <alignment horizontal="center" vertical="center"/>
    </xf>
    <xf numFmtId="38" fontId="12" fillId="35" borderId="86" xfId="51" applyNumberFormat="1" applyFont="1" applyFill="1" applyBorder="1" applyAlignment="1">
      <alignment horizontal="center" vertical="center"/>
    </xf>
    <xf numFmtId="38" fontId="12" fillId="35" borderId="87" xfId="51" applyNumberFormat="1" applyFont="1" applyFill="1" applyBorder="1" applyAlignment="1">
      <alignment horizontal="center" vertical="center"/>
    </xf>
    <xf numFmtId="38" fontId="12" fillId="35" borderId="88" xfId="51" applyNumberFormat="1" applyFont="1" applyFill="1" applyBorder="1" applyAlignment="1">
      <alignment horizontal="center" vertical="center"/>
    </xf>
    <xf numFmtId="38" fontId="12" fillId="35" borderId="108" xfId="51" applyNumberFormat="1" applyFont="1" applyFill="1" applyBorder="1" applyAlignment="1">
      <alignment horizontal="center" vertical="center"/>
    </xf>
    <xf numFmtId="38" fontId="12" fillId="35" borderId="109" xfId="51" applyNumberFormat="1" applyFont="1" applyFill="1" applyBorder="1" applyAlignment="1">
      <alignment horizontal="center" vertical="center"/>
    </xf>
    <xf numFmtId="38" fontId="12" fillId="35" borderId="110" xfId="51" applyNumberFormat="1" applyFont="1" applyFill="1" applyBorder="1" applyAlignment="1">
      <alignment horizontal="center" vertical="center"/>
    </xf>
    <xf numFmtId="38" fontId="12" fillId="35" borderId="118" xfId="51" applyNumberFormat="1" applyFont="1" applyFill="1" applyBorder="1" applyAlignment="1">
      <alignment horizontal="center" vertical="center"/>
    </xf>
    <xf numFmtId="38" fontId="12" fillId="35" borderId="119" xfId="51" applyNumberFormat="1" applyFont="1" applyFill="1" applyBorder="1" applyAlignment="1">
      <alignment horizontal="center" vertical="center"/>
    </xf>
    <xf numFmtId="38" fontId="12" fillId="35" borderId="120" xfId="51" applyNumberFormat="1" applyFont="1" applyFill="1" applyBorder="1" applyAlignment="1">
      <alignment horizontal="center" vertical="center"/>
    </xf>
    <xf numFmtId="38" fontId="12" fillId="35" borderId="78" xfId="51" applyNumberFormat="1" applyFont="1" applyFill="1" applyBorder="1" applyAlignment="1">
      <alignment horizontal="center" vertical="center"/>
    </xf>
    <xf numFmtId="38" fontId="12" fillId="35" borderId="27" xfId="51" applyNumberFormat="1" applyFont="1" applyFill="1" applyBorder="1" applyAlignment="1">
      <alignment horizontal="center" vertical="center"/>
    </xf>
    <xf numFmtId="38" fontId="0" fillId="0" borderId="78" xfId="51" applyNumberFormat="1" applyFont="1" applyFill="1" applyBorder="1" applyAlignment="1">
      <alignment vertical="center"/>
    </xf>
    <xf numFmtId="38" fontId="0" fillId="0" borderId="27" xfId="51" applyNumberFormat="1" applyFont="1" applyFill="1" applyBorder="1" applyAlignment="1">
      <alignment vertical="center"/>
    </xf>
    <xf numFmtId="38" fontId="13" fillId="35" borderId="0" xfId="51" applyNumberFormat="1" applyFont="1" applyFill="1" applyBorder="1" applyAlignment="1">
      <alignment horizontal="center" vertical="center"/>
    </xf>
    <xf numFmtId="38" fontId="12" fillId="35" borderId="0" xfId="51" applyNumberFormat="1" applyFont="1" applyFill="1" applyBorder="1" applyAlignment="1">
      <alignment horizontal="center" vertical="center"/>
    </xf>
    <xf numFmtId="38" fontId="9" fillId="4" borderId="121" xfId="51" applyNumberFormat="1" applyFont="1" applyFill="1" applyBorder="1" applyAlignment="1">
      <alignment horizontal="center" vertical="center"/>
    </xf>
    <xf numFmtId="38" fontId="9" fillId="4" borderId="114" xfId="51" applyNumberFormat="1" applyFont="1" applyFill="1" applyBorder="1" applyAlignment="1">
      <alignment horizontal="center" vertical="center"/>
    </xf>
    <xf numFmtId="38" fontId="13" fillId="0" borderId="107" xfId="51" applyNumberFormat="1" applyFont="1" applyFill="1" applyBorder="1" applyAlignment="1">
      <alignment vertical="center"/>
    </xf>
    <xf numFmtId="38" fontId="9" fillId="0" borderId="107" xfId="51" applyNumberFormat="1" applyFont="1" applyFill="1" applyBorder="1" applyAlignment="1">
      <alignment horizontal="center" vertical="center"/>
    </xf>
    <xf numFmtId="38" fontId="13" fillId="4" borderId="107" xfId="51" applyNumberFormat="1" applyFont="1" applyFill="1" applyBorder="1" applyAlignment="1">
      <alignment horizontal="center" vertical="center"/>
    </xf>
    <xf numFmtId="38" fontId="13" fillId="4" borderId="114" xfId="51" applyNumberFormat="1" applyFont="1" applyFill="1" applyBorder="1" applyAlignment="1">
      <alignment horizontal="center" vertical="center"/>
    </xf>
    <xf numFmtId="38" fontId="13" fillId="4" borderId="122" xfId="51" applyNumberFormat="1" applyFont="1" applyFill="1" applyBorder="1" applyAlignment="1">
      <alignment horizontal="center" vertical="center"/>
    </xf>
    <xf numFmtId="38" fontId="50" fillId="0" borderId="107" xfId="51" applyNumberFormat="1" applyFont="1" applyFill="1" applyBorder="1" applyAlignment="1">
      <alignment horizontal="center" vertical="center"/>
    </xf>
    <xf numFmtId="38" fontId="11" fillId="0" borderId="14" xfId="51" applyNumberFormat="1" applyFont="1" applyFill="1" applyBorder="1" applyAlignment="1">
      <alignment horizontal="center" vertical="center"/>
    </xf>
    <xf numFmtId="38" fontId="28" fillId="0" borderId="64" xfId="51" applyNumberFormat="1" applyFont="1" applyFill="1" applyBorder="1" applyAlignment="1">
      <alignment horizontal="center" vertical="center"/>
    </xf>
    <xf numFmtId="38" fontId="12" fillId="0" borderId="123" xfId="51" applyNumberFormat="1" applyFont="1" applyFill="1" applyBorder="1" applyAlignment="1">
      <alignment horizontal="center" vertical="center"/>
    </xf>
    <xf numFmtId="38" fontId="50" fillId="0" borderId="25" xfId="51" applyNumberFormat="1" applyFont="1" applyFill="1" applyBorder="1" applyAlignment="1">
      <alignment horizontal="center" vertical="center"/>
    </xf>
    <xf numFmtId="38" fontId="12" fillId="0" borderId="124" xfId="51" applyNumberFormat="1" applyFont="1" applyFill="1" applyBorder="1" applyAlignment="1">
      <alignment horizontal="center" vertical="center"/>
    </xf>
    <xf numFmtId="38" fontId="51" fillId="0" borderId="65" xfId="51" applyNumberFormat="1" applyFont="1" applyFill="1" applyBorder="1" applyAlignment="1">
      <alignment horizontal="center" vertical="center"/>
    </xf>
    <xf numFmtId="38" fontId="12" fillId="0" borderId="125" xfId="51" applyNumberFormat="1" applyFont="1" applyFill="1" applyBorder="1" applyAlignment="1">
      <alignment horizontal="center" vertical="center"/>
    </xf>
    <xf numFmtId="38" fontId="9" fillId="4" borderId="126" xfId="51" applyNumberFormat="1" applyFont="1" applyFill="1" applyBorder="1" applyAlignment="1">
      <alignment horizontal="center" vertical="center"/>
    </xf>
    <xf numFmtId="38" fontId="12" fillId="0" borderId="127" xfId="51" applyNumberFormat="1" applyFont="1" applyFill="1" applyBorder="1" applyAlignment="1">
      <alignment horizontal="center" vertical="center"/>
    </xf>
    <xf numFmtId="38" fontId="11" fillId="0" borderId="66" xfId="51" applyNumberFormat="1" applyFont="1" applyFill="1" applyBorder="1" applyAlignment="1">
      <alignment horizontal="center" vertical="center"/>
    </xf>
    <xf numFmtId="38" fontId="12" fillId="0" borderId="128" xfId="51" applyNumberFormat="1" applyFont="1" applyFill="1" applyBorder="1" applyAlignment="1">
      <alignment horizontal="center" vertical="center"/>
    </xf>
    <xf numFmtId="38" fontId="11" fillId="0" borderId="52" xfId="51" applyNumberFormat="1" applyFont="1" applyFill="1" applyBorder="1" applyAlignment="1">
      <alignment horizontal="center" vertical="center"/>
    </xf>
    <xf numFmtId="38" fontId="12" fillId="0" borderId="32" xfId="51" applyNumberFormat="1" applyFont="1" applyFill="1" applyBorder="1" applyAlignment="1">
      <alignment horizontal="center" vertical="center"/>
    </xf>
    <xf numFmtId="38" fontId="12" fillId="0" borderId="129" xfId="51" applyNumberFormat="1" applyFont="1" applyFill="1" applyBorder="1" applyAlignment="1">
      <alignment horizontal="center" vertical="center"/>
    </xf>
    <xf numFmtId="38" fontId="12" fillId="0" borderId="40" xfId="51" applyNumberFormat="1" applyFont="1" applyFill="1" applyBorder="1" applyAlignment="1">
      <alignment horizontal="center" vertical="center"/>
    </xf>
    <xf numFmtId="38" fontId="0" fillId="0" borderId="35" xfId="51" applyNumberFormat="1" applyFont="1" applyFill="1" applyBorder="1" applyAlignment="1">
      <alignment horizontal="center" vertical="center"/>
    </xf>
    <xf numFmtId="38" fontId="12" fillId="35" borderId="130" xfId="51" applyNumberFormat="1" applyFont="1" applyFill="1" applyBorder="1" applyAlignment="1">
      <alignment horizontal="center" vertical="center"/>
    </xf>
    <xf numFmtId="38" fontId="0" fillId="0" borderId="82" xfId="51" applyFont="1" applyFill="1" applyBorder="1" applyAlignment="1">
      <alignment horizontal="center" vertical="center"/>
    </xf>
    <xf numFmtId="38" fontId="5" fillId="0" borderId="131" xfId="51" applyFont="1" applyFill="1" applyBorder="1" applyAlignment="1">
      <alignment horizontal="center" vertical="center"/>
    </xf>
    <xf numFmtId="38" fontId="14" fillId="38" borderId="64" xfId="51" applyFont="1" applyFill="1" applyBorder="1" applyAlignment="1">
      <alignment vertical="center"/>
    </xf>
    <xf numFmtId="38" fontId="0" fillId="0" borderId="21" xfId="51" applyFont="1" applyFill="1" applyBorder="1" applyAlignment="1">
      <alignment horizontal="center" vertical="center"/>
    </xf>
    <xf numFmtId="38" fontId="0" fillId="0" borderId="21" xfId="51" applyFont="1" applyFill="1" applyBorder="1" applyAlignment="1">
      <alignment horizontal="center" vertical="center"/>
    </xf>
    <xf numFmtId="38" fontId="0" fillId="0" borderId="33" xfId="51" applyFont="1" applyFill="1" applyBorder="1" applyAlignment="1">
      <alignment horizontal="center" vertical="center"/>
    </xf>
    <xf numFmtId="38" fontId="23" fillId="0" borderId="40" xfId="51" applyFont="1" applyFill="1" applyBorder="1" applyAlignment="1">
      <alignment horizontal="distributed" vertical="center" readingOrder="1"/>
    </xf>
    <xf numFmtId="38" fontId="17" fillId="33" borderId="22" xfId="51" applyFont="1" applyFill="1" applyBorder="1" applyAlignment="1">
      <alignment horizontal="left" vertical="center" readingOrder="1"/>
    </xf>
    <xf numFmtId="38" fontId="17" fillId="35" borderId="17" xfId="51" applyFont="1" applyFill="1" applyBorder="1" applyAlignment="1">
      <alignment horizontal="center" vertical="center" readingOrder="1"/>
    </xf>
    <xf numFmtId="38" fontId="17" fillId="0" borderId="10" xfId="51" applyFont="1" applyFill="1" applyBorder="1" applyAlignment="1">
      <alignment horizontal="left" vertical="center" readingOrder="1"/>
    </xf>
    <xf numFmtId="38" fontId="25" fillId="0" borderId="22" xfId="51" applyFont="1" applyFill="1" applyBorder="1" applyAlignment="1">
      <alignment vertical="center" readingOrder="1"/>
    </xf>
    <xf numFmtId="38" fontId="23" fillId="0" borderId="37" xfId="51" applyFont="1" applyFill="1" applyBorder="1" applyAlignment="1">
      <alignment horizontal="distributed" vertical="center" readingOrder="1"/>
    </xf>
    <xf numFmtId="38" fontId="47" fillId="33" borderId="16" xfId="51" applyFont="1" applyFill="1" applyBorder="1" applyAlignment="1">
      <alignment vertical="center" readingOrder="1"/>
    </xf>
    <xf numFmtId="38" fontId="47" fillId="33" borderId="17" xfId="51" applyFont="1" applyFill="1" applyBorder="1" applyAlignment="1">
      <alignment vertical="center" readingOrder="1"/>
    </xf>
    <xf numFmtId="38" fontId="47" fillId="33" borderId="18" xfId="51" applyFont="1" applyFill="1" applyBorder="1" applyAlignment="1">
      <alignment vertical="center" readingOrder="1"/>
    </xf>
    <xf numFmtId="38" fontId="25" fillId="0" borderId="41" xfId="51" applyFont="1" applyFill="1" applyBorder="1" applyAlignment="1">
      <alignment horizontal="left" vertical="center" readingOrder="1"/>
    </xf>
    <xf numFmtId="38" fontId="90" fillId="35" borderId="67" xfId="51" applyFont="1" applyFill="1" applyBorder="1" applyAlignment="1">
      <alignment horizontal="center" vertical="center" readingOrder="1"/>
    </xf>
    <xf numFmtId="38" fontId="19" fillId="33" borderId="67" xfId="51" applyFont="1" applyFill="1" applyBorder="1" applyAlignment="1">
      <alignment vertical="center" readingOrder="1"/>
    </xf>
    <xf numFmtId="38" fontId="19" fillId="33" borderId="67" xfId="51" applyFont="1" applyFill="1" applyBorder="1" applyAlignment="1">
      <alignment horizontal="distributed" vertical="center" readingOrder="1"/>
    </xf>
    <xf numFmtId="38" fontId="19" fillId="0" borderId="67" xfId="51" applyFont="1" applyFill="1" applyBorder="1" applyAlignment="1">
      <alignment vertical="center" readingOrder="1"/>
    </xf>
    <xf numFmtId="38" fontId="47" fillId="33" borderId="37" xfId="51" applyFont="1" applyFill="1" applyBorder="1" applyAlignment="1">
      <alignment horizontal="right" vertical="center" readingOrder="1"/>
    </xf>
    <xf numFmtId="38" fontId="25" fillId="33" borderId="132" xfId="51" applyFont="1" applyFill="1" applyBorder="1" applyAlignment="1">
      <alignment vertical="center" readingOrder="1"/>
    </xf>
    <xf numFmtId="38" fontId="25" fillId="33" borderId="74" xfId="51" applyFont="1" applyFill="1" applyBorder="1" applyAlignment="1">
      <alignment vertical="center" readingOrder="1"/>
    </xf>
    <xf numFmtId="38" fontId="19" fillId="0" borderId="133" xfId="51" applyFont="1" applyFill="1" applyBorder="1" applyAlignment="1">
      <alignment vertical="center" readingOrder="1"/>
    </xf>
    <xf numFmtId="38" fontId="19" fillId="33" borderId="40" xfId="51" applyFont="1" applyFill="1" applyBorder="1" applyAlignment="1">
      <alignment vertical="center" readingOrder="1"/>
    </xf>
    <xf numFmtId="38" fontId="25" fillId="33" borderId="81" xfId="51" applyFont="1" applyFill="1" applyBorder="1" applyAlignment="1">
      <alignment horizontal="left" vertical="center" readingOrder="1"/>
    </xf>
    <xf numFmtId="38" fontId="25" fillId="33" borderId="78" xfId="51" applyFont="1" applyFill="1" applyBorder="1" applyAlignment="1">
      <alignment horizontal="left" vertical="center" readingOrder="1"/>
    </xf>
    <xf numFmtId="38" fontId="47" fillId="33" borderId="78" xfId="51" applyFont="1" applyFill="1" applyBorder="1" applyAlignment="1">
      <alignment horizontal="right" vertical="center" readingOrder="1"/>
    </xf>
    <xf numFmtId="38" fontId="16" fillId="33" borderId="78" xfId="51" applyFont="1" applyFill="1" applyBorder="1" applyAlignment="1">
      <alignment horizontal="center" vertical="center" readingOrder="1"/>
    </xf>
    <xf numFmtId="38" fontId="52" fillId="0" borderId="0" xfId="51" applyFont="1" applyFill="1" applyBorder="1" applyAlignment="1">
      <alignment horizontal="center" vertical="center" readingOrder="1"/>
    </xf>
    <xf numFmtId="38" fontId="52" fillId="35" borderId="134" xfId="51" applyFont="1" applyFill="1" applyBorder="1" applyAlignment="1">
      <alignment horizontal="center" vertical="center" readingOrder="1"/>
    </xf>
    <xf numFmtId="38" fontId="20" fillId="36" borderId="67" xfId="51" applyFont="1" applyFill="1" applyBorder="1" applyAlignment="1">
      <alignment horizontal="center" vertical="center" readingOrder="1"/>
    </xf>
    <xf numFmtId="38" fontId="16" fillId="35" borderId="67" xfId="51" applyFont="1" applyFill="1" applyBorder="1" applyAlignment="1">
      <alignment horizontal="center" vertical="center" readingOrder="1"/>
    </xf>
    <xf numFmtId="38" fontId="20" fillId="33" borderId="0" xfId="51" applyFont="1" applyFill="1" applyBorder="1" applyAlignment="1">
      <alignment horizontal="center" vertical="center" readingOrder="1"/>
    </xf>
    <xf numFmtId="38" fontId="23" fillId="33" borderId="78" xfId="51" applyFont="1" applyFill="1" applyBorder="1" applyAlignment="1">
      <alignment horizontal="center" vertical="center" readingOrder="1"/>
    </xf>
    <xf numFmtId="38" fontId="12" fillId="33" borderId="41" xfId="51" applyFont="1" applyFill="1" applyBorder="1" applyAlignment="1">
      <alignment horizontal="center" vertical="center" readingOrder="1"/>
    </xf>
    <xf numFmtId="0" fontId="11" fillId="0" borderId="15" xfId="63" applyFont="1" applyFill="1" applyBorder="1" applyAlignment="1">
      <alignment horizontal="center" vertical="center" shrinkToFit="1"/>
      <protection/>
    </xf>
    <xf numFmtId="38" fontId="9" fillId="4" borderId="135" xfId="51" applyNumberFormat="1" applyFont="1" applyFill="1" applyBorder="1" applyAlignment="1">
      <alignment horizontal="center" vertical="center"/>
    </xf>
    <xf numFmtId="38" fontId="9" fillId="4" borderId="64" xfId="51" applyNumberFormat="1" applyFont="1" applyFill="1" applyBorder="1" applyAlignment="1">
      <alignment horizontal="center" vertical="center"/>
    </xf>
    <xf numFmtId="38" fontId="25" fillId="36" borderId="0" xfId="51" applyFont="1" applyFill="1" applyBorder="1" applyAlignment="1">
      <alignment horizontal="distributed" vertical="center" readingOrder="1"/>
    </xf>
    <xf numFmtId="38" fontId="47" fillId="36" borderId="0" xfId="51" applyFont="1" applyFill="1" applyBorder="1" applyAlignment="1">
      <alignment horizontal="right" vertical="center" readingOrder="1"/>
    </xf>
    <xf numFmtId="38" fontId="25" fillId="0" borderId="0" xfId="51" applyFont="1" applyFill="1" applyBorder="1" applyAlignment="1">
      <alignment horizontal="distributed" vertical="center" readingOrder="1"/>
    </xf>
    <xf numFmtId="38" fontId="47" fillId="0" borderId="0" xfId="51" applyFont="1" applyFill="1" applyBorder="1" applyAlignment="1">
      <alignment horizontal="right" vertical="center" readingOrder="1"/>
    </xf>
    <xf numFmtId="38" fontId="47" fillId="35" borderId="11" xfId="51" applyFont="1" applyFill="1" applyBorder="1" applyAlignment="1">
      <alignment horizontal="right" vertical="center" readingOrder="1"/>
    </xf>
    <xf numFmtId="38" fontId="23" fillId="35" borderId="11" xfId="51" applyFont="1" applyFill="1" applyBorder="1" applyAlignment="1">
      <alignment horizontal="distributed" vertical="center" readingOrder="1"/>
    </xf>
    <xf numFmtId="38" fontId="25" fillId="0" borderId="28" xfId="51" applyFont="1" applyFill="1" applyBorder="1" applyAlignment="1">
      <alignment horizontal="left" vertical="center" readingOrder="1"/>
    </xf>
    <xf numFmtId="38" fontId="25" fillId="0" borderId="40" xfId="51" applyFont="1" applyFill="1" applyBorder="1" applyAlignment="1">
      <alignment horizontal="left" vertical="center" readingOrder="1"/>
    </xf>
    <xf numFmtId="38" fontId="47" fillId="35" borderId="11" xfId="51" applyFont="1" applyFill="1" applyBorder="1" applyAlignment="1">
      <alignment horizontal="right" vertical="center" readingOrder="1"/>
    </xf>
    <xf numFmtId="38" fontId="23" fillId="35" borderId="11" xfId="51" applyFont="1" applyFill="1" applyBorder="1" applyAlignment="1">
      <alignment horizontal="distributed" vertical="center" readingOrder="1"/>
    </xf>
    <xf numFmtId="38" fontId="25" fillId="0" borderId="75" xfId="51" applyFont="1" applyFill="1" applyBorder="1" applyAlignment="1">
      <alignment horizontal="distributed" vertical="center" readingOrder="1"/>
    </xf>
    <xf numFmtId="38" fontId="25" fillId="36" borderId="0" xfId="51" applyFont="1" applyFill="1" applyBorder="1" applyAlignment="1">
      <alignment horizontal="distributed" vertical="center" readingOrder="1"/>
    </xf>
    <xf numFmtId="38" fontId="47" fillId="36" borderId="0" xfId="51" applyFont="1" applyFill="1" applyBorder="1" applyAlignment="1">
      <alignment horizontal="right" vertical="center" readingOrder="1"/>
    </xf>
    <xf numFmtId="38" fontId="0" fillId="0" borderId="86" xfId="51" applyNumberFormat="1" applyFont="1" applyFill="1" applyBorder="1" applyAlignment="1">
      <alignment horizontal="center" vertical="center"/>
    </xf>
    <xf numFmtId="38" fontId="0" fillId="0" borderId="89" xfId="51" applyNumberFormat="1" applyFont="1" applyFill="1" applyBorder="1" applyAlignment="1">
      <alignment horizontal="center" vertical="center"/>
    </xf>
    <xf numFmtId="38" fontId="0" fillId="0" borderId="45" xfId="51" applyNumberFormat="1" applyFont="1" applyFill="1" applyBorder="1" applyAlignment="1">
      <alignment horizontal="center" vertical="center"/>
    </xf>
    <xf numFmtId="38" fontId="0" fillId="0" borderId="46" xfId="51" applyNumberFormat="1" applyFont="1" applyFill="1" applyBorder="1" applyAlignment="1">
      <alignment horizontal="center" vertical="center"/>
    </xf>
    <xf numFmtId="38" fontId="0" fillId="0" borderId="90" xfId="51" applyNumberFormat="1" applyFont="1" applyFill="1" applyBorder="1" applyAlignment="1">
      <alignment horizontal="center" vertical="center"/>
    </xf>
    <xf numFmtId="38" fontId="0" fillId="0" borderId="92" xfId="51" applyNumberFormat="1" applyFont="1" applyFill="1" applyBorder="1" applyAlignment="1">
      <alignment horizontal="center" vertical="center"/>
    </xf>
    <xf numFmtId="38" fontId="0" fillId="0" borderId="95" xfId="51" applyNumberFormat="1" applyFont="1" applyFill="1" applyBorder="1" applyAlignment="1">
      <alignment horizontal="center" vertical="center"/>
    </xf>
    <xf numFmtId="38" fontId="30" fillId="0" borderId="63" xfId="51" applyNumberFormat="1" applyFont="1" applyFill="1" applyBorder="1" applyAlignment="1">
      <alignment horizontal="center" vertical="center"/>
    </xf>
    <xf numFmtId="38" fontId="11" fillId="0" borderId="116" xfId="51" applyNumberFormat="1" applyFont="1" applyFill="1" applyBorder="1" applyAlignment="1">
      <alignment horizontal="distributed" vertical="center"/>
    </xf>
    <xf numFmtId="38" fontId="0" fillId="35" borderId="0" xfId="51" applyNumberFormat="1" applyFont="1" applyFill="1" applyAlignment="1">
      <alignment vertical="center"/>
    </xf>
    <xf numFmtId="38" fontId="12" fillId="0" borderId="136" xfId="51" applyNumberFormat="1" applyFont="1" applyFill="1" applyBorder="1" applyAlignment="1">
      <alignment horizontal="center" vertical="center"/>
    </xf>
    <xf numFmtId="38" fontId="12" fillId="0" borderId="35" xfId="51" applyNumberFormat="1" applyFont="1" applyFill="1" applyBorder="1" applyAlignment="1">
      <alignment horizontal="center" vertical="center"/>
    </xf>
    <xf numFmtId="38" fontId="6" fillId="0" borderId="137" xfId="51" applyNumberFormat="1" applyFont="1" applyFill="1" applyBorder="1" applyAlignment="1">
      <alignment horizontal="center" vertical="center"/>
    </xf>
    <xf numFmtId="38" fontId="6" fillId="0" borderId="138" xfId="51" applyNumberFormat="1" applyFont="1" applyFill="1" applyBorder="1" applyAlignment="1">
      <alignment horizontal="center" vertical="center"/>
    </xf>
    <xf numFmtId="38" fontId="14" fillId="0" borderId="10" xfId="51" applyNumberFormat="1" applyFont="1" applyFill="1" applyBorder="1" applyAlignment="1">
      <alignment horizontal="center" vertical="center"/>
    </xf>
    <xf numFmtId="38" fontId="14" fillId="0" borderId="138" xfId="51" applyNumberFormat="1" applyFont="1" applyFill="1" applyBorder="1" applyAlignment="1">
      <alignment horizontal="center" vertical="center"/>
    </xf>
    <xf numFmtId="38" fontId="12" fillId="0" borderId="75" xfId="51" applyNumberFormat="1" applyFont="1" applyFill="1" applyBorder="1" applyAlignment="1">
      <alignment horizontal="center" vertical="center"/>
    </xf>
    <xf numFmtId="38" fontId="12" fillId="0" borderId="15" xfId="51" applyNumberFormat="1" applyFont="1" applyFill="1" applyBorder="1" applyAlignment="1">
      <alignment horizontal="center" vertical="center"/>
    </xf>
    <xf numFmtId="38" fontId="12" fillId="0" borderId="0" xfId="51" applyNumberFormat="1" applyFont="1" applyFill="1" applyBorder="1" applyAlignment="1">
      <alignment horizontal="center" vertical="center"/>
    </xf>
    <xf numFmtId="38" fontId="12" fillId="35" borderId="139" xfId="51" applyNumberFormat="1" applyFont="1" applyFill="1" applyBorder="1" applyAlignment="1">
      <alignment horizontal="center" vertical="center"/>
    </xf>
    <xf numFmtId="38" fontId="12" fillId="0" borderId="78" xfId="51" applyNumberFormat="1" applyFont="1" applyFill="1" applyBorder="1" applyAlignment="1">
      <alignment horizontal="center" vertical="center"/>
    </xf>
    <xf numFmtId="38" fontId="12" fillId="0" borderId="27" xfId="51" applyNumberFormat="1" applyFont="1" applyFill="1" applyBorder="1" applyAlignment="1">
      <alignment horizontal="center" vertical="center"/>
    </xf>
    <xf numFmtId="38" fontId="12" fillId="35" borderId="42" xfId="51" applyNumberFormat="1" applyFont="1" applyFill="1" applyBorder="1" applyAlignment="1">
      <alignment horizontal="center" vertical="center"/>
    </xf>
    <xf numFmtId="38" fontId="12" fillId="35" borderId="124" xfId="51" applyNumberFormat="1" applyFont="1" applyFill="1" applyBorder="1" applyAlignment="1">
      <alignment horizontal="center" vertical="center"/>
    </xf>
    <xf numFmtId="38" fontId="12" fillId="35" borderId="65" xfId="51" applyNumberFormat="1" applyFont="1" applyFill="1" applyBorder="1" applyAlignment="1">
      <alignment horizontal="center" vertical="center"/>
    </xf>
    <xf numFmtId="38" fontId="12" fillId="35" borderId="125" xfId="51" applyNumberFormat="1" applyFont="1" applyFill="1" applyBorder="1" applyAlignment="1">
      <alignment horizontal="center" vertical="center"/>
    </xf>
    <xf numFmtId="38" fontId="12" fillId="35" borderId="13" xfId="51" applyNumberFormat="1" applyFont="1" applyFill="1" applyBorder="1" applyAlignment="1">
      <alignment horizontal="center" vertical="center"/>
    </xf>
    <xf numFmtId="38" fontId="12" fillId="35" borderId="14" xfId="51" applyNumberFormat="1" applyFont="1" applyFill="1" applyBorder="1" applyAlignment="1">
      <alignment horizontal="center" vertical="center"/>
    </xf>
    <xf numFmtId="38" fontId="12" fillId="35" borderId="127" xfId="51" applyNumberFormat="1" applyFont="1" applyFill="1" applyBorder="1" applyAlignment="1">
      <alignment horizontal="center" vertical="center"/>
    </xf>
    <xf numFmtId="38" fontId="12" fillId="35" borderId="40" xfId="51" applyNumberFormat="1" applyFont="1" applyFill="1" applyBorder="1" applyAlignment="1">
      <alignment horizontal="center" vertical="center"/>
    </xf>
    <xf numFmtId="38" fontId="12" fillId="35" borderId="66" xfId="51" applyNumberFormat="1" applyFont="1" applyFill="1" applyBorder="1" applyAlignment="1">
      <alignment horizontal="center" vertical="center"/>
    </xf>
    <xf numFmtId="38" fontId="12" fillId="35" borderId="32" xfId="51" applyNumberFormat="1" applyFont="1" applyFill="1" applyBorder="1" applyAlignment="1">
      <alignment horizontal="center" vertical="center"/>
    </xf>
    <xf numFmtId="38" fontId="11" fillId="0" borderId="64" xfId="51" applyNumberFormat="1" applyFont="1" applyFill="1" applyBorder="1" applyAlignment="1">
      <alignment horizontal="center" vertical="center"/>
    </xf>
    <xf numFmtId="38" fontId="11" fillId="0" borderId="74" xfId="51" applyNumberFormat="1" applyFont="1" applyFill="1" applyBorder="1" applyAlignment="1">
      <alignment horizontal="center" vertical="center"/>
    </xf>
    <xf numFmtId="38" fontId="12" fillId="35" borderId="73" xfId="51" applyNumberFormat="1" applyFont="1" applyFill="1" applyBorder="1" applyAlignment="1">
      <alignment horizontal="center" vertical="center"/>
    </xf>
    <xf numFmtId="38" fontId="11" fillId="0" borderId="78" xfId="51" applyNumberFormat="1" applyFont="1" applyFill="1" applyBorder="1" applyAlignment="1">
      <alignment horizontal="center" vertical="center"/>
    </xf>
    <xf numFmtId="38" fontId="12" fillId="35" borderId="48" xfId="51" applyNumberFormat="1" applyFont="1" applyFill="1" applyBorder="1" applyAlignment="1">
      <alignment horizontal="center" vertical="center"/>
    </xf>
    <xf numFmtId="38" fontId="12" fillId="35" borderId="140" xfId="51" applyNumberFormat="1" applyFont="1" applyFill="1" applyBorder="1" applyAlignment="1">
      <alignment horizontal="center" vertical="center"/>
    </xf>
    <xf numFmtId="38" fontId="12" fillId="35" borderId="141" xfId="51" applyNumberFormat="1" applyFont="1" applyFill="1" applyBorder="1" applyAlignment="1">
      <alignment horizontal="center" vertical="center"/>
    </xf>
    <xf numFmtId="38" fontId="12" fillId="35" borderId="117" xfId="51" applyNumberFormat="1" applyFont="1" applyFill="1" applyBorder="1" applyAlignment="1">
      <alignment horizontal="center" vertical="center"/>
    </xf>
    <xf numFmtId="38" fontId="12" fillId="35" borderId="102" xfId="51" applyNumberFormat="1" applyFont="1" applyFill="1" applyBorder="1" applyAlignment="1">
      <alignment horizontal="center" vertical="center"/>
    </xf>
    <xf numFmtId="38" fontId="11" fillId="35" borderId="0" xfId="51" applyNumberFormat="1" applyFont="1" applyFill="1" applyBorder="1" applyAlignment="1">
      <alignment horizontal="center" vertical="center"/>
    </xf>
    <xf numFmtId="38" fontId="4" fillId="33" borderId="0" xfId="51" applyFont="1" applyFill="1" applyAlignment="1">
      <alignment horizontal="center" vertical="center"/>
    </xf>
    <xf numFmtId="38" fontId="6" fillId="35" borderId="121" xfId="51" applyFont="1" applyFill="1" applyBorder="1" applyAlignment="1">
      <alignment vertical="center"/>
    </xf>
    <xf numFmtId="38" fontId="4" fillId="33" borderId="142" xfId="51" applyFont="1" applyFill="1" applyBorder="1" applyAlignment="1">
      <alignment horizontal="center" vertical="center"/>
    </xf>
    <xf numFmtId="38" fontId="4" fillId="33" borderId="107" xfId="51" applyFont="1" applyFill="1" applyBorder="1" applyAlignment="1">
      <alignment horizontal="center" vertical="center"/>
    </xf>
    <xf numFmtId="38" fontId="4" fillId="33" borderId="114" xfId="51" applyFont="1" applyFill="1" applyBorder="1" applyAlignment="1">
      <alignment horizontal="center" vertical="center"/>
    </xf>
    <xf numFmtId="38" fontId="0" fillId="35" borderId="143" xfId="51" applyFont="1" applyFill="1" applyBorder="1" applyAlignment="1">
      <alignment horizontal="center" vertical="center"/>
    </xf>
    <xf numFmtId="38" fontId="13" fillId="35" borderId="142" xfId="51" applyNumberFormat="1" applyFont="1" applyFill="1" applyBorder="1" applyAlignment="1">
      <alignment horizontal="center" vertical="center"/>
    </xf>
    <xf numFmtId="38" fontId="29" fillId="35" borderId="107" xfId="51" applyNumberFormat="1" applyFont="1" applyFill="1" applyBorder="1" applyAlignment="1">
      <alignment horizontal="center" vertical="center"/>
    </xf>
    <xf numFmtId="38" fontId="29" fillId="35" borderId="122" xfId="51" applyNumberFormat="1" applyFont="1" applyFill="1" applyBorder="1" applyAlignment="1">
      <alignment horizontal="center" vertical="center"/>
    </xf>
    <xf numFmtId="38" fontId="9" fillId="4" borderId="126" xfId="51" applyNumberFormat="1" applyFont="1" applyFill="1" applyBorder="1" applyAlignment="1">
      <alignment vertical="center"/>
    </xf>
    <xf numFmtId="38" fontId="4" fillId="33" borderId="59" xfId="51" applyFont="1" applyFill="1" applyBorder="1" applyAlignment="1">
      <alignment horizontal="center" vertical="center"/>
    </xf>
    <xf numFmtId="38" fontId="0" fillId="33" borderId="25" xfId="51" applyFont="1" applyFill="1" applyBorder="1" applyAlignment="1">
      <alignment horizontal="center" vertical="center"/>
    </xf>
    <xf numFmtId="38" fontId="0" fillId="33" borderId="137" xfId="51" applyFont="1" applyFill="1" applyBorder="1" applyAlignment="1">
      <alignment horizontal="center" vertical="center"/>
    </xf>
    <xf numFmtId="38" fontId="4" fillId="0" borderId="14" xfId="51" applyFont="1" applyFill="1" applyBorder="1" applyAlignment="1">
      <alignment horizontal="center" vertical="center"/>
    </xf>
    <xf numFmtId="38" fontId="9" fillId="4" borderId="144" xfId="51" applyNumberFormat="1" applyFont="1" applyFill="1" applyBorder="1" applyAlignment="1">
      <alignment vertical="center"/>
    </xf>
    <xf numFmtId="38" fontId="4" fillId="33" borderId="82" xfId="51" applyFont="1" applyFill="1" applyBorder="1" applyAlignment="1">
      <alignment horizontal="center" vertical="center"/>
    </xf>
    <xf numFmtId="38" fontId="0" fillId="33" borderId="83" xfId="51" applyFont="1" applyFill="1" applyBorder="1" applyAlignment="1">
      <alignment horizontal="center" vertical="center"/>
    </xf>
    <xf numFmtId="38" fontId="0" fillId="33" borderId="131" xfId="51" applyFont="1" applyFill="1" applyBorder="1" applyAlignment="1">
      <alignment horizontal="center" vertical="center"/>
    </xf>
    <xf numFmtId="38" fontId="4" fillId="35" borderId="42" xfId="51" applyFont="1" applyFill="1" applyBorder="1" applyAlignment="1">
      <alignment horizontal="center" vertical="center"/>
    </xf>
    <xf numFmtId="38" fontId="0" fillId="35" borderId="42" xfId="51" applyFont="1" applyFill="1" applyBorder="1" applyAlignment="1">
      <alignment horizontal="center" vertical="center"/>
    </xf>
    <xf numFmtId="38" fontId="0" fillId="35" borderId="124" xfId="51" applyFont="1" applyFill="1" applyBorder="1" applyAlignment="1">
      <alignment horizontal="center" vertical="center"/>
    </xf>
    <xf numFmtId="38" fontId="4" fillId="35" borderId="107" xfId="51" applyFont="1" applyFill="1" applyBorder="1" applyAlignment="1">
      <alignment horizontal="center" vertical="center"/>
    </xf>
    <xf numFmtId="38" fontId="4" fillId="35" borderId="114" xfId="51" applyFont="1" applyFill="1" applyBorder="1" applyAlignment="1">
      <alignment horizontal="center" vertical="center"/>
    </xf>
    <xf numFmtId="38" fontId="13" fillId="35" borderId="107" xfId="51" applyNumberFormat="1" applyFont="1" applyFill="1" applyBorder="1" applyAlignment="1">
      <alignment horizontal="center" vertical="center"/>
    </xf>
    <xf numFmtId="38" fontId="13" fillId="35" borderId="114" xfId="51" applyNumberFormat="1" applyFont="1" applyFill="1" applyBorder="1" applyAlignment="1">
      <alignment horizontal="center" vertical="center"/>
    </xf>
    <xf numFmtId="38" fontId="6" fillId="35" borderId="142" xfId="51" applyFont="1" applyFill="1" applyBorder="1" applyAlignment="1">
      <alignment vertical="center"/>
    </xf>
    <xf numFmtId="38" fontId="13" fillId="35" borderId="122" xfId="51" applyNumberFormat="1" applyFont="1" applyFill="1" applyBorder="1" applyAlignment="1">
      <alignment horizontal="center" vertical="center"/>
    </xf>
    <xf numFmtId="38" fontId="4" fillId="36" borderId="91" xfId="51" applyFont="1" applyFill="1" applyBorder="1" applyAlignment="1">
      <alignment horizontal="center" vertical="center"/>
    </xf>
    <xf numFmtId="38" fontId="0" fillId="36" borderId="91" xfId="51" applyFont="1" applyFill="1" applyBorder="1" applyAlignment="1">
      <alignment horizontal="center" vertical="center"/>
    </xf>
    <xf numFmtId="38" fontId="0" fillId="36" borderId="145" xfId="51" applyFont="1" applyFill="1" applyBorder="1" applyAlignment="1">
      <alignment horizontal="center" vertical="center"/>
    </xf>
    <xf numFmtId="38" fontId="0" fillId="39" borderId="0" xfId="51" applyFont="1" applyFill="1" applyAlignment="1">
      <alignment vertical="center"/>
    </xf>
    <xf numFmtId="38" fontId="0" fillId="0" borderId="83" xfId="51" applyFont="1" applyFill="1" applyBorder="1" applyAlignment="1">
      <alignment horizontal="center" vertical="center"/>
    </xf>
    <xf numFmtId="38" fontId="0" fillId="0" borderId="131" xfId="51" applyFont="1" applyFill="1" applyBorder="1" applyAlignment="1">
      <alignment horizontal="center" vertical="center"/>
    </xf>
    <xf numFmtId="38" fontId="0" fillId="35" borderId="83" xfId="51" applyFont="1" applyFill="1" applyBorder="1" applyAlignment="1">
      <alignment horizontal="center" vertical="center"/>
    </xf>
    <xf numFmtId="38" fontId="0" fillId="35" borderId="131" xfId="51" applyFont="1" applyFill="1" applyBorder="1" applyAlignment="1">
      <alignment horizontal="center" vertical="center"/>
    </xf>
    <xf numFmtId="38" fontId="29" fillId="35" borderId="32" xfId="51" applyNumberFormat="1" applyFont="1" applyFill="1" applyBorder="1" applyAlignment="1">
      <alignment horizontal="center" vertical="center"/>
    </xf>
    <xf numFmtId="38" fontId="0" fillId="35" borderId="127" xfId="51" applyFont="1" applyFill="1" applyBorder="1" applyAlignment="1">
      <alignment horizontal="center" vertical="center"/>
    </xf>
    <xf numFmtId="38" fontId="9" fillId="35" borderId="0" xfId="51" applyNumberFormat="1" applyFont="1" applyFill="1" applyBorder="1" applyAlignment="1">
      <alignment horizontal="center" vertical="center"/>
    </xf>
    <xf numFmtId="38" fontId="0" fillId="35" borderId="0" xfId="51" applyFont="1" applyFill="1" applyBorder="1" applyAlignment="1">
      <alignment horizontal="center" vertical="center"/>
    </xf>
    <xf numFmtId="38" fontId="0" fillId="35" borderId="0" xfId="51" applyFont="1" applyFill="1" applyBorder="1" applyAlignment="1">
      <alignment vertical="center"/>
    </xf>
    <xf numFmtId="38" fontId="9" fillId="4" borderId="146" xfId="51" applyNumberFormat="1" applyFont="1" applyFill="1" applyBorder="1" applyAlignment="1">
      <alignment horizontal="center" vertical="center"/>
    </xf>
    <xf numFmtId="38" fontId="0" fillId="0" borderId="147" xfId="51" applyFont="1" applyFill="1" applyBorder="1" applyAlignment="1">
      <alignment horizontal="center" vertical="center"/>
    </xf>
    <xf numFmtId="38" fontId="9" fillId="4" borderId="147" xfId="51" applyNumberFormat="1" applyFont="1" applyFill="1" applyBorder="1" applyAlignment="1">
      <alignment horizontal="center" vertical="center"/>
    </xf>
    <xf numFmtId="38" fontId="0" fillId="0" borderId="148" xfId="51" applyFont="1" applyFill="1" applyBorder="1" applyAlignment="1">
      <alignment horizontal="center" vertical="center"/>
    </xf>
    <xf numFmtId="38" fontId="9" fillId="4" borderId="83" xfId="51" applyNumberFormat="1" applyFont="1" applyFill="1" applyBorder="1" applyAlignment="1">
      <alignment horizontal="center" vertical="center"/>
    </xf>
    <xf numFmtId="38" fontId="29" fillId="35" borderId="41" xfId="51" applyNumberFormat="1" applyFont="1" applyFill="1" applyBorder="1" applyAlignment="1">
      <alignment horizontal="center" vertical="center"/>
    </xf>
    <xf numFmtId="38" fontId="4" fillId="36" borderId="0" xfId="51" applyFont="1" applyFill="1" applyBorder="1" applyAlignment="1">
      <alignment horizontal="center" vertical="center"/>
    </xf>
    <xf numFmtId="38" fontId="0" fillId="35" borderId="0" xfId="51" applyFont="1" applyFill="1" applyAlignment="1">
      <alignment vertical="center"/>
    </xf>
    <xf numFmtId="38" fontId="17" fillId="0" borderId="149" xfId="51" applyFont="1" applyFill="1" applyBorder="1" applyAlignment="1">
      <alignment horizontal="center" vertical="center" readingOrder="1"/>
    </xf>
    <xf numFmtId="38" fontId="25" fillId="0" borderId="0" xfId="51" applyFont="1" applyFill="1" applyBorder="1" applyAlignment="1">
      <alignment horizontal="left" vertical="center" readingOrder="1"/>
    </xf>
    <xf numFmtId="38" fontId="47" fillId="33" borderId="20" xfId="51" applyFont="1" applyFill="1" applyBorder="1" applyAlignment="1">
      <alignment vertical="center" readingOrder="1"/>
    </xf>
    <xf numFmtId="38" fontId="25" fillId="0" borderId="78" xfId="51" applyFont="1" applyFill="1" applyBorder="1" applyAlignment="1">
      <alignment horizontal="left" vertical="center" readingOrder="1"/>
    </xf>
    <xf numFmtId="38" fontId="17" fillId="0" borderId="78" xfId="51" applyFont="1" applyFill="1" applyBorder="1" applyAlignment="1">
      <alignment horizontal="center" vertical="center" readingOrder="1"/>
    </xf>
    <xf numFmtId="38" fontId="47" fillId="33" borderId="0" xfId="51" applyFont="1" applyFill="1" applyBorder="1" applyAlignment="1">
      <alignment vertical="center" readingOrder="1"/>
    </xf>
    <xf numFmtId="38" fontId="23" fillId="0" borderId="0" xfId="51" applyFont="1" applyFill="1" applyBorder="1" applyAlignment="1">
      <alignment horizontal="left" vertical="center" readingOrder="1"/>
    </xf>
    <xf numFmtId="38" fontId="17" fillId="0" borderId="0" xfId="51" applyFont="1" applyFill="1" applyBorder="1" applyAlignment="1">
      <alignment horizontal="left" vertical="center" readingOrder="1"/>
    </xf>
    <xf numFmtId="38" fontId="48" fillId="33" borderId="0" xfId="51" applyFont="1" applyFill="1" applyBorder="1" applyAlignment="1">
      <alignment vertical="center" readingOrder="1"/>
    </xf>
    <xf numFmtId="38" fontId="17" fillId="36" borderId="113" xfId="51" applyFont="1" applyFill="1" applyBorder="1" applyAlignment="1">
      <alignment vertical="center" readingOrder="1"/>
    </xf>
    <xf numFmtId="38" fontId="25" fillId="33" borderId="59" xfId="51" applyFont="1" applyFill="1" applyBorder="1" applyAlignment="1">
      <alignment vertical="center" readingOrder="1"/>
    </xf>
    <xf numFmtId="38" fontId="19" fillId="33" borderId="12" xfId="51" applyFont="1" applyFill="1" applyBorder="1" applyAlignment="1">
      <alignment vertical="center" readingOrder="1"/>
    </xf>
    <xf numFmtId="38" fontId="22" fillId="33" borderId="21" xfId="51" applyFont="1" applyFill="1" applyBorder="1" applyAlignment="1">
      <alignment vertical="center" readingOrder="1"/>
    </xf>
    <xf numFmtId="38" fontId="23" fillId="33" borderId="12" xfId="51" applyFont="1" applyFill="1" applyBorder="1" applyAlignment="1">
      <alignment horizontal="left" vertical="center" readingOrder="1"/>
    </xf>
    <xf numFmtId="38" fontId="12" fillId="33" borderId="41" xfId="51" applyFont="1" applyFill="1" applyBorder="1" applyAlignment="1">
      <alignment horizontal="left" vertical="center" readingOrder="1"/>
    </xf>
    <xf numFmtId="38" fontId="23" fillId="36" borderId="0" xfId="51" applyFont="1" applyFill="1" applyAlignment="1">
      <alignment vertical="center" readingOrder="1"/>
    </xf>
    <xf numFmtId="38" fontId="19" fillId="36" borderId="0" xfId="51" applyFont="1" applyFill="1" applyBorder="1" applyAlignment="1">
      <alignment horizontal="distributed" vertical="center" readingOrder="1"/>
    </xf>
    <xf numFmtId="38" fontId="19" fillId="36" borderId="0" xfId="51" applyFont="1" applyFill="1" applyBorder="1" applyAlignment="1">
      <alignment vertical="center" readingOrder="1"/>
    </xf>
    <xf numFmtId="38" fontId="19" fillId="35" borderId="15" xfId="51" applyFont="1" applyFill="1" applyBorder="1" applyAlignment="1">
      <alignment vertical="center" readingOrder="1"/>
    </xf>
    <xf numFmtId="38" fontId="19" fillId="36" borderId="0" xfId="51" applyFont="1" applyFill="1" applyAlignment="1">
      <alignment vertical="center" readingOrder="1"/>
    </xf>
    <xf numFmtId="38" fontId="22" fillId="36" borderId="0" xfId="51" applyFont="1" applyFill="1" applyAlignment="1">
      <alignment vertical="center" readingOrder="1"/>
    </xf>
    <xf numFmtId="38" fontId="48" fillId="36" borderId="0" xfId="51" applyFont="1" applyFill="1" applyBorder="1" applyAlignment="1">
      <alignment vertical="center" readingOrder="1"/>
    </xf>
    <xf numFmtId="38" fontId="48" fillId="36" borderId="15" xfId="51" applyFont="1" applyFill="1" applyBorder="1" applyAlignment="1">
      <alignment vertical="center" readingOrder="1"/>
    </xf>
    <xf numFmtId="38" fontId="19" fillId="36" borderId="15" xfId="51" applyFont="1" applyFill="1" applyBorder="1" applyAlignment="1">
      <alignment vertical="center" readingOrder="1"/>
    </xf>
    <xf numFmtId="38" fontId="19" fillId="35" borderId="17" xfId="51" applyFont="1" applyFill="1" applyBorder="1" applyAlignment="1">
      <alignment vertical="center" readingOrder="1"/>
    </xf>
    <xf numFmtId="38" fontId="17" fillId="36" borderId="13" xfId="51" applyFont="1" applyFill="1" applyBorder="1" applyAlignment="1">
      <alignment horizontal="center" vertical="center" readingOrder="1"/>
    </xf>
    <xf numFmtId="38" fontId="16" fillId="35" borderId="15" xfId="51" applyFont="1" applyFill="1" applyBorder="1" applyAlignment="1">
      <alignment horizontal="center" vertical="center" readingOrder="1"/>
    </xf>
    <xf numFmtId="38" fontId="19" fillId="35" borderId="33" xfId="51" applyFont="1" applyFill="1" applyBorder="1" applyAlignment="1">
      <alignment vertical="center" readingOrder="1"/>
    </xf>
    <xf numFmtId="38" fontId="25" fillId="36" borderId="0" xfId="51" applyFont="1" applyFill="1" applyBorder="1" applyAlignment="1">
      <alignment horizontal="center" vertical="center" readingOrder="1"/>
    </xf>
    <xf numFmtId="38" fontId="25" fillId="36" borderId="0" xfId="51" applyFont="1" applyFill="1" applyBorder="1" applyAlignment="1">
      <alignment horizontal="left" vertical="center" readingOrder="1"/>
    </xf>
    <xf numFmtId="38" fontId="19" fillId="36" borderId="78" xfId="51" applyFont="1" applyFill="1" applyBorder="1" applyAlignment="1">
      <alignment vertical="center" readingOrder="1"/>
    </xf>
    <xf numFmtId="38" fontId="19" fillId="35" borderId="78" xfId="51" applyFont="1" applyFill="1" applyBorder="1" applyAlignment="1">
      <alignment vertical="center" readingOrder="1"/>
    </xf>
    <xf numFmtId="38" fontId="19" fillId="35" borderId="0" xfId="51" applyFont="1" applyFill="1" applyBorder="1" applyAlignment="1">
      <alignment vertical="center" readingOrder="1"/>
    </xf>
    <xf numFmtId="38" fontId="25" fillId="36" borderId="0" xfId="51" applyFont="1" applyFill="1" applyBorder="1" applyAlignment="1">
      <alignment vertical="center" readingOrder="1"/>
    </xf>
    <xf numFmtId="38" fontId="23" fillId="36" borderId="0" xfId="51" applyFont="1" applyFill="1" applyBorder="1" applyAlignment="1">
      <alignment horizontal="right" vertical="center" readingOrder="1"/>
    </xf>
    <xf numFmtId="38" fontId="23" fillId="36" borderId="0" xfId="51" applyFont="1" applyFill="1" applyBorder="1" applyAlignment="1">
      <alignment vertical="center" readingOrder="1"/>
    </xf>
    <xf numFmtId="38" fontId="0" fillId="36" borderId="0" xfId="51" applyFont="1" applyFill="1" applyBorder="1" applyAlignment="1">
      <alignment horizontal="right" vertical="center" readingOrder="1"/>
    </xf>
    <xf numFmtId="38" fontId="16" fillId="36" borderId="0" xfId="51" applyFont="1" applyFill="1" applyBorder="1" applyAlignment="1">
      <alignment horizontal="left" vertical="center" readingOrder="1"/>
    </xf>
    <xf numFmtId="38" fontId="23" fillId="35" borderId="0" xfId="51" applyFont="1" applyFill="1" applyBorder="1" applyAlignment="1">
      <alignment horizontal="center" vertical="center" readingOrder="1"/>
    </xf>
    <xf numFmtId="38" fontId="12" fillId="35" borderId="0" xfId="51" applyFont="1" applyFill="1" applyBorder="1" applyAlignment="1">
      <alignment horizontal="right" vertical="center" readingOrder="1"/>
    </xf>
    <xf numFmtId="38" fontId="23" fillId="35" borderId="0" xfId="51" applyFont="1" applyFill="1" applyBorder="1" applyAlignment="1">
      <alignment horizontal="right" vertical="center" readingOrder="1"/>
    </xf>
    <xf numFmtId="38" fontId="12" fillId="35" borderId="0" xfId="51" applyFont="1" applyFill="1" applyBorder="1" applyAlignment="1">
      <alignment horizontal="center" vertical="center" readingOrder="1"/>
    </xf>
    <xf numFmtId="38" fontId="25" fillId="36" borderId="0" xfId="51" applyFont="1" applyFill="1" applyBorder="1" applyAlignment="1">
      <alignment vertical="center" readingOrder="1"/>
    </xf>
    <xf numFmtId="38" fontId="16" fillId="35" borderId="0" xfId="51" applyFont="1" applyFill="1" applyBorder="1" applyAlignment="1">
      <alignment horizontal="center" vertical="center" readingOrder="1"/>
    </xf>
    <xf numFmtId="38" fontId="26" fillId="36" borderId="0" xfId="51" applyFont="1" applyFill="1" applyBorder="1" applyAlignment="1">
      <alignment horizontal="center" vertical="center" readingOrder="1"/>
    </xf>
    <xf numFmtId="38" fontId="23" fillId="36" borderId="0" xfId="51" applyFont="1" applyFill="1" applyBorder="1" applyAlignment="1">
      <alignment horizontal="center" vertical="center" readingOrder="1"/>
    </xf>
    <xf numFmtId="38" fontId="12" fillId="36" borderId="0" xfId="51" applyFont="1" applyFill="1" applyBorder="1" applyAlignment="1">
      <alignment horizontal="center" vertical="center" readingOrder="1"/>
    </xf>
    <xf numFmtId="38" fontId="23" fillId="36" borderId="0" xfId="51" applyFont="1" applyFill="1" applyBorder="1" applyAlignment="1">
      <alignment horizontal="left" vertical="center" readingOrder="1"/>
    </xf>
    <xf numFmtId="38" fontId="16" fillId="36" borderId="0" xfId="51" applyFont="1" applyFill="1" applyBorder="1" applyAlignment="1">
      <alignment horizontal="center" vertical="center" readingOrder="1"/>
    </xf>
    <xf numFmtId="38" fontId="9" fillId="4" borderId="150" xfId="51" applyNumberFormat="1" applyFont="1" applyFill="1" applyBorder="1" applyAlignment="1">
      <alignment horizontal="center" vertical="center"/>
    </xf>
    <xf numFmtId="38" fontId="9" fillId="4" borderId="146" xfId="51" applyNumberFormat="1" applyFont="1" applyFill="1" applyBorder="1" applyAlignment="1">
      <alignment vertical="center"/>
    </xf>
    <xf numFmtId="38" fontId="9" fillId="4" borderId="148" xfId="51" applyNumberFormat="1" applyFont="1" applyFill="1" applyBorder="1" applyAlignment="1">
      <alignment vertical="center"/>
    </xf>
    <xf numFmtId="38" fontId="13" fillId="4" borderId="151" xfId="51" applyNumberFormat="1" applyFont="1" applyFill="1" applyBorder="1" applyAlignment="1">
      <alignment horizontal="center" vertical="center"/>
    </xf>
    <xf numFmtId="38" fontId="12" fillId="33" borderId="72" xfId="51" applyFont="1" applyFill="1" applyBorder="1" applyAlignment="1">
      <alignment horizontal="center" vertical="center"/>
    </xf>
    <xf numFmtId="38" fontId="13" fillId="4" borderId="144" xfId="51" applyNumberFormat="1" applyFont="1" applyFill="1" applyBorder="1" applyAlignment="1">
      <alignment horizontal="center" vertical="center"/>
    </xf>
    <xf numFmtId="38" fontId="12" fillId="33" borderId="82" xfId="51" applyFont="1" applyFill="1" applyBorder="1" applyAlignment="1">
      <alignment horizontal="center" vertical="center"/>
    </xf>
    <xf numFmtId="38" fontId="25" fillId="0" borderId="81" xfId="51" applyFont="1" applyFill="1" applyBorder="1" applyAlignment="1">
      <alignment vertical="center" readingOrder="1"/>
    </xf>
    <xf numFmtId="38" fontId="25" fillId="0" borderId="78" xfId="51" applyFont="1" applyFill="1" applyBorder="1" applyAlignment="1">
      <alignment vertical="center" readingOrder="1"/>
    </xf>
    <xf numFmtId="38" fontId="47" fillId="33" borderId="27" xfId="51" applyFont="1" applyFill="1" applyBorder="1" applyAlignment="1">
      <alignment vertical="center" readingOrder="1"/>
    </xf>
    <xf numFmtId="38" fontId="25" fillId="0" borderId="0" xfId="51" applyFont="1" applyFill="1" applyBorder="1" applyAlignment="1">
      <alignment vertical="center" readingOrder="1"/>
    </xf>
    <xf numFmtId="38" fontId="26" fillId="33" borderId="0" xfId="51" applyFont="1" applyFill="1" applyBorder="1" applyAlignment="1">
      <alignment vertical="center" readingOrder="1"/>
    </xf>
    <xf numFmtId="38" fontId="26" fillId="33" borderId="152" xfId="51" applyFont="1" applyFill="1" applyBorder="1" applyAlignment="1">
      <alignment horizontal="center" vertical="center" readingOrder="1"/>
    </xf>
    <xf numFmtId="38" fontId="26" fillId="33" borderId="112" xfId="51" applyFont="1" applyFill="1" applyBorder="1" applyAlignment="1">
      <alignment horizontal="center" vertical="center" readingOrder="1"/>
    </xf>
    <xf numFmtId="38" fontId="26" fillId="33" borderId="113" xfId="51" applyFont="1" applyFill="1" applyBorder="1" applyAlignment="1">
      <alignment horizontal="center" vertical="center" readingOrder="1"/>
    </xf>
    <xf numFmtId="38" fontId="48" fillId="33" borderId="133" xfId="51" applyFont="1" applyFill="1" applyBorder="1" applyAlignment="1">
      <alignment vertical="center" readingOrder="1"/>
    </xf>
    <xf numFmtId="38" fontId="16" fillId="0" borderId="133" xfId="51" applyFont="1" applyFill="1" applyBorder="1" applyAlignment="1">
      <alignment horizontal="center" vertical="center" readingOrder="1"/>
    </xf>
    <xf numFmtId="38" fontId="16" fillId="36" borderId="153" xfId="51" applyFont="1" applyFill="1" applyBorder="1" applyAlignment="1">
      <alignment horizontal="center" vertical="center" readingOrder="1"/>
    </xf>
    <xf numFmtId="38" fontId="26" fillId="36" borderId="12" xfId="51" applyFont="1" applyFill="1" applyBorder="1" applyAlignment="1">
      <alignment horizontal="center" vertical="center" readingOrder="1"/>
    </xf>
    <xf numFmtId="38" fontId="0" fillId="36" borderId="32" xfId="51" applyFont="1" applyFill="1" applyBorder="1" applyAlignment="1">
      <alignment horizontal="right" vertical="center" readingOrder="1"/>
    </xf>
    <xf numFmtId="38" fontId="19" fillId="35" borderId="16" xfId="51" applyFont="1" applyFill="1" applyBorder="1" applyAlignment="1">
      <alignment vertical="center" readingOrder="1"/>
    </xf>
    <xf numFmtId="38" fontId="16" fillId="36" borderId="67" xfId="51" applyFont="1" applyFill="1" applyBorder="1" applyAlignment="1">
      <alignment horizontal="center" vertical="center" readingOrder="1"/>
    </xf>
    <xf numFmtId="38" fontId="24" fillId="36" borderId="67" xfId="51" applyFont="1" applyFill="1" applyBorder="1" applyAlignment="1">
      <alignment vertical="center" readingOrder="1"/>
    </xf>
    <xf numFmtId="0" fontId="11" fillId="0" borderId="0" xfId="63" applyFont="1" applyFill="1" applyBorder="1" applyAlignment="1">
      <alignment horizontal="left" vertical="center" wrapText="1" indent="2" shrinkToFit="1"/>
      <protection/>
    </xf>
    <xf numFmtId="0" fontId="11" fillId="0" borderId="0" xfId="63" applyFont="1" applyFill="1" applyBorder="1" applyAlignment="1">
      <alignment horizontal="left" vertical="center" indent="2" shrinkToFit="1"/>
      <protection/>
    </xf>
    <xf numFmtId="0" fontId="11" fillId="0" borderId="154" xfId="63" applyFont="1" applyFill="1" applyBorder="1" applyAlignment="1">
      <alignment horizontal="left" vertical="center" indent="2" shrinkToFit="1"/>
      <protection/>
    </xf>
    <xf numFmtId="0" fontId="11" fillId="0" borderId="155" xfId="63" applyFont="1" applyFill="1" applyBorder="1" applyAlignment="1">
      <alignment horizontal="left" vertical="center" indent="2" shrinkToFit="1"/>
      <protection/>
    </xf>
    <xf numFmtId="0" fontId="11" fillId="0" borderId="156" xfId="63" applyFont="1" applyFill="1" applyBorder="1" applyAlignment="1">
      <alignment horizontal="left" vertical="center" indent="2" shrinkToFit="1"/>
      <protection/>
    </xf>
    <xf numFmtId="0" fontId="11" fillId="0" borderId="25" xfId="63" applyFont="1" applyFill="1" applyBorder="1" applyAlignment="1">
      <alignment horizontal="center" vertical="center" shrinkToFit="1"/>
      <protection/>
    </xf>
    <xf numFmtId="0" fontId="11" fillId="0" borderId="75" xfId="63" applyFont="1" applyFill="1" applyBorder="1" applyAlignment="1">
      <alignment horizontal="center" vertical="center" shrinkToFit="1"/>
      <protection/>
    </xf>
    <xf numFmtId="0" fontId="11" fillId="0" borderId="0" xfId="63" applyFont="1" applyFill="1" applyBorder="1" applyAlignment="1">
      <alignment horizontal="center" vertical="center" shrinkToFit="1"/>
      <protection/>
    </xf>
    <xf numFmtId="0" fontId="11" fillId="0" borderId="134" xfId="63" applyFont="1" applyFill="1" applyBorder="1" applyAlignment="1">
      <alignment horizontal="center" vertical="center" shrinkToFit="1"/>
      <protection/>
    </xf>
    <xf numFmtId="0" fontId="11" fillId="0" borderId="67" xfId="63" applyFont="1" applyFill="1" applyBorder="1" applyAlignment="1">
      <alignment horizontal="center" vertical="center" shrinkToFit="1"/>
      <protection/>
    </xf>
    <xf numFmtId="0" fontId="11" fillId="0" borderId="76" xfId="63" applyFont="1" applyFill="1" applyBorder="1" applyAlignment="1">
      <alignment horizontal="left" vertical="center" shrinkToFit="1"/>
      <protection/>
    </xf>
    <xf numFmtId="0" fontId="11" fillId="0" borderId="0" xfId="63" applyFont="1" applyFill="1" applyAlignment="1">
      <alignment horizontal="left" vertical="center" shrinkToFit="1"/>
      <protection/>
    </xf>
    <xf numFmtId="0" fontId="40" fillId="34" borderId="157" xfId="63" applyFont="1" applyFill="1" applyBorder="1" applyAlignment="1">
      <alignment horizontal="center" vertical="center" shrinkToFit="1"/>
      <protection/>
    </xf>
    <xf numFmtId="0" fontId="40" fillId="34" borderId="158" xfId="63" applyFont="1" applyFill="1" applyBorder="1" applyAlignment="1">
      <alignment horizontal="center" vertical="center" shrinkToFit="1"/>
      <protection/>
    </xf>
    <xf numFmtId="0" fontId="11" fillId="0" borderId="68" xfId="63" applyFont="1" applyFill="1" applyBorder="1" applyAlignment="1">
      <alignment horizontal="center" vertical="center" shrinkToFit="1"/>
      <protection/>
    </xf>
    <xf numFmtId="0" fontId="11" fillId="0" borderId="13" xfId="63" applyFont="1" applyFill="1" applyBorder="1" applyAlignment="1">
      <alignment horizontal="center" vertical="center" shrinkToFit="1"/>
      <protection/>
    </xf>
    <xf numFmtId="0" fontId="11" fillId="0" borderId="74" xfId="63" applyFont="1" applyFill="1" applyBorder="1" applyAlignment="1">
      <alignment horizontal="left" vertical="center" shrinkToFit="1"/>
      <protection/>
    </xf>
    <xf numFmtId="0" fontId="34" fillId="0" borderId="66" xfId="63" applyFont="1" applyFill="1" applyBorder="1" applyAlignment="1">
      <alignment horizontal="center" vertical="center" shrinkToFit="1"/>
      <protection/>
    </xf>
    <xf numFmtId="0" fontId="34" fillId="0" borderId="65" xfId="63" applyFont="1" applyFill="1" applyBorder="1" applyAlignment="1">
      <alignment horizontal="center" vertical="center" shrinkToFit="1"/>
      <protection/>
    </xf>
    <xf numFmtId="0" fontId="28" fillId="0" borderId="65" xfId="63" applyFont="1" applyFill="1" applyBorder="1" applyAlignment="1">
      <alignment horizontal="center" vertical="center" textRotation="255" shrinkToFit="1"/>
      <protection/>
    </xf>
    <xf numFmtId="0" fontId="28" fillId="0" borderId="25" xfId="63" applyFont="1" applyFill="1" applyBorder="1" applyAlignment="1">
      <alignment horizontal="center" vertical="center" textRotation="255" shrinkToFit="1"/>
      <protection/>
    </xf>
    <xf numFmtId="0" fontId="35" fillId="34" borderId="66" xfId="63" applyFont="1" applyFill="1" applyBorder="1" applyAlignment="1">
      <alignment horizontal="center" vertical="center" shrinkToFit="1"/>
      <protection/>
    </xf>
    <xf numFmtId="0" fontId="35" fillId="34" borderId="65" xfId="63" applyFont="1" applyFill="1" applyBorder="1" applyAlignment="1">
      <alignment horizontal="center" vertical="center" shrinkToFit="1"/>
      <protection/>
    </xf>
    <xf numFmtId="0" fontId="11" fillId="0" borderId="66" xfId="63" applyFont="1" applyFill="1" applyBorder="1" applyAlignment="1">
      <alignment horizontal="center" vertical="center" textRotation="255" shrinkToFit="1"/>
      <protection/>
    </xf>
    <xf numFmtId="0" fontId="11" fillId="0" borderId="65" xfId="63" applyFont="1" applyFill="1" applyBorder="1" applyAlignment="1">
      <alignment horizontal="center" vertical="center" textRotation="255" shrinkToFit="1"/>
      <protection/>
    </xf>
    <xf numFmtId="38" fontId="31" fillId="34" borderId="159" xfId="49" applyFont="1" applyFill="1" applyBorder="1" applyAlignment="1">
      <alignment horizontal="right" vertical="center" shrinkToFit="1"/>
    </xf>
    <xf numFmtId="38" fontId="31" fillId="34" borderId="160" xfId="49" applyFont="1" applyFill="1" applyBorder="1" applyAlignment="1">
      <alignment horizontal="right" vertical="center" shrinkToFit="1"/>
    </xf>
    <xf numFmtId="38" fontId="31" fillId="34" borderId="77" xfId="49" applyFont="1" applyFill="1" applyBorder="1" applyAlignment="1">
      <alignment horizontal="right" vertical="center" shrinkToFit="1"/>
    </xf>
    <xf numFmtId="38" fontId="31" fillId="34" borderId="21" xfId="49" applyFont="1" applyFill="1" applyBorder="1" applyAlignment="1">
      <alignment horizontal="right" vertical="center" shrinkToFit="1"/>
    </xf>
    <xf numFmtId="0" fontId="31" fillId="0" borderId="161" xfId="63" applyFont="1" applyFill="1" applyBorder="1" applyAlignment="1">
      <alignment horizontal="left" vertical="center" shrinkToFit="1"/>
      <protection/>
    </xf>
    <xf numFmtId="0" fontId="31" fillId="0" borderId="72" xfId="63" applyFont="1" applyFill="1" applyBorder="1" applyAlignment="1">
      <alignment horizontal="left" vertical="center" shrinkToFit="1"/>
      <protection/>
    </xf>
    <xf numFmtId="183" fontId="34" fillId="0" borderId="76" xfId="63" applyNumberFormat="1" applyFont="1" applyFill="1" applyBorder="1" applyAlignment="1">
      <alignment horizontal="right" vertical="center" shrinkToFit="1"/>
      <protection/>
    </xf>
    <xf numFmtId="183" fontId="34" fillId="0" borderId="0" xfId="63" applyNumberFormat="1" applyFont="1" applyFill="1" applyBorder="1" applyAlignment="1">
      <alignment horizontal="right" vertical="center" shrinkToFit="1"/>
      <protection/>
    </xf>
    <xf numFmtId="183" fontId="34" fillId="0" borderId="77" xfId="63" applyNumberFormat="1" applyFont="1" applyFill="1" applyBorder="1" applyAlignment="1">
      <alignment horizontal="right" vertical="center" shrinkToFit="1"/>
      <protection/>
    </xf>
    <xf numFmtId="183" fontId="34" fillId="0" borderId="21" xfId="63" applyNumberFormat="1" applyFont="1" applyFill="1" applyBorder="1" applyAlignment="1">
      <alignment horizontal="right" vertical="center" shrinkToFit="1"/>
      <protection/>
    </xf>
    <xf numFmtId="0" fontId="37" fillId="0" borderId="0" xfId="63" applyFont="1" applyFill="1" applyAlignment="1">
      <alignment horizontal="center" vertical="center" shrinkToFit="1"/>
      <protection/>
    </xf>
    <xf numFmtId="0" fontId="28" fillId="0" borderId="162" xfId="63" applyFont="1" applyFill="1" applyBorder="1" applyAlignment="1">
      <alignment horizontal="center" vertical="center" textRotation="255" shrinkToFit="1"/>
      <protection/>
    </xf>
    <xf numFmtId="0" fontId="28" fillId="0" borderId="163" xfId="63" applyFont="1" applyFill="1" applyBorder="1" applyAlignment="1">
      <alignment horizontal="center" vertical="center" textRotation="255" shrinkToFit="1"/>
      <protection/>
    </xf>
    <xf numFmtId="0" fontId="33" fillId="34" borderId="162" xfId="63" applyFont="1" applyFill="1" applyBorder="1" applyAlignment="1">
      <alignment horizontal="left" vertical="center" wrapText="1"/>
      <protection/>
    </xf>
    <xf numFmtId="0" fontId="33" fillId="34" borderId="163" xfId="63" applyFont="1" applyFill="1" applyBorder="1" applyAlignment="1">
      <alignment horizontal="left" vertical="center" wrapText="1"/>
      <protection/>
    </xf>
    <xf numFmtId="0" fontId="31" fillId="34" borderId="162" xfId="63" applyFont="1" applyFill="1" applyBorder="1" applyAlignment="1">
      <alignment horizontal="center" vertical="center" shrinkToFit="1"/>
      <protection/>
    </xf>
    <xf numFmtId="0" fontId="31" fillId="34" borderId="163" xfId="63" applyFont="1" applyFill="1" applyBorder="1" applyAlignment="1">
      <alignment horizontal="center" vertical="center" shrinkToFit="1"/>
      <protection/>
    </xf>
    <xf numFmtId="0" fontId="33" fillId="0" borderId="76" xfId="63" applyNumberFormat="1" applyFont="1" applyFill="1" applyBorder="1" applyAlignment="1">
      <alignment horizontal="center" vertical="center" shrinkToFit="1"/>
      <protection/>
    </xf>
    <xf numFmtId="0" fontId="33" fillId="0" borderId="0" xfId="63" applyNumberFormat="1" applyFont="1" applyFill="1" applyBorder="1" applyAlignment="1">
      <alignment horizontal="center" vertical="center" shrinkToFit="1"/>
      <protection/>
    </xf>
    <xf numFmtId="0" fontId="11" fillId="0" borderId="164" xfId="63" applyFont="1" applyFill="1" applyBorder="1" applyAlignment="1">
      <alignment horizontal="center" vertical="center" textRotation="255" shrinkToFit="1"/>
      <protection/>
    </xf>
    <xf numFmtId="0" fontId="11" fillId="0" borderId="165" xfId="63" applyFont="1" applyFill="1" applyBorder="1" applyAlignment="1">
      <alignment horizontal="center" vertical="center" textRotation="255" shrinkToFit="1"/>
      <protection/>
    </xf>
    <xf numFmtId="0" fontId="11" fillId="0" borderId="166" xfId="63" applyFont="1" applyFill="1" applyBorder="1" applyAlignment="1">
      <alignment horizontal="center" vertical="center" textRotation="255" shrinkToFit="1"/>
      <protection/>
    </xf>
    <xf numFmtId="0" fontId="35" fillId="34" borderId="25" xfId="63" applyFont="1" applyFill="1" applyBorder="1" applyAlignment="1">
      <alignment horizontal="left" vertical="center" shrinkToFit="1"/>
      <protection/>
    </xf>
    <xf numFmtId="0" fontId="35" fillId="34" borderId="64" xfId="63" applyFont="1" applyFill="1" applyBorder="1" applyAlignment="1">
      <alignment horizontal="left" vertical="center" shrinkToFit="1"/>
      <protection/>
    </xf>
    <xf numFmtId="0" fontId="10" fillId="0" borderId="167" xfId="63" applyFont="1" applyFill="1" applyBorder="1" applyAlignment="1">
      <alignment horizontal="center" vertical="center" shrinkToFit="1"/>
      <protection/>
    </xf>
    <xf numFmtId="0" fontId="10" fillId="0" borderId="168" xfId="63" applyFont="1" applyFill="1" applyBorder="1" applyAlignment="1">
      <alignment horizontal="center" vertical="center" shrinkToFit="1"/>
      <protection/>
    </xf>
    <xf numFmtId="0" fontId="10" fillId="0" borderId="0" xfId="63" applyFont="1" applyFill="1" applyBorder="1" applyAlignment="1">
      <alignment horizontal="center" vertical="center" shrinkToFit="1"/>
      <protection/>
    </xf>
    <xf numFmtId="0" fontId="10" fillId="0" borderId="154" xfId="63" applyFont="1" applyFill="1" applyBorder="1" applyAlignment="1">
      <alignment horizontal="center" vertical="center" shrinkToFit="1"/>
      <protection/>
    </xf>
    <xf numFmtId="0" fontId="33" fillId="0" borderId="74" xfId="63" applyFont="1" applyFill="1" applyBorder="1" applyAlignment="1">
      <alignment horizontal="center" vertical="center" textRotation="255" shrinkToFit="1"/>
      <protection/>
    </xf>
    <xf numFmtId="0" fontId="33" fillId="0" borderId="0" xfId="63" applyFont="1" applyFill="1" applyBorder="1" applyAlignment="1">
      <alignment horizontal="center" vertical="center" textRotation="255" shrinkToFit="1"/>
      <protection/>
    </xf>
    <xf numFmtId="0" fontId="33" fillId="0" borderId="21" xfId="63" applyFont="1" applyFill="1" applyBorder="1" applyAlignment="1">
      <alignment horizontal="center" vertical="center" textRotation="255" shrinkToFit="1"/>
      <protection/>
    </xf>
    <xf numFmtId="0" fontId="32" fillId="0" borderId="74" xfId="63" applyFont="1" applyFill="1" applyBorder="1" applyAlignment="1">
      <alignment horizontal="center" vertical="center" textRotation="255" shrinkToFit="1"/>
      <protection/>
    </xf>
    <xf numFmtId="0" fontId="32" fillId="0" borderId="0" xfId="63" applyFont="1" applyFill="1" applyBorder="1" applyAlignment="1">
      <alignment horizontal="center" vertical="center" textRotation="255" shrinkToFit="1"/>
      <protection/>
    </xf>
    <xf numFmtId="0" fontId="32" fillId="0" borderId="21" xfId="63" applyFont="1" applyFill="1" applyBorder="1" applyAlignment="1">
      <alignment horizontal="center" vertical="center" textRotation="255" shrinkToFit="1"/>
      <protection/>
    </xf>
    <xf numFmtId="0" fontId="39" fillId="0" borderId="169" xfId="63" applyFont="1" applyFill="1" applyBorder="1" applyAlignment="1">
      <alignment horizontal="center" vertical="center" textRotation="255" shrinkToFit="1"/>
      <protection/>
    </xf>
    <xf numFmtId="0" fontId="39" fillId="0" borderId="170" xfId="63" applyFont="1" applyFill="1" applyBorder="1" applyAlignment="1">
      <alignment horizontal="center" vertical="center" textRotation="255" shrinkToFit="1"/>
      <protection/>
    </xf>
    <xf numFmtId="0" fontId="39" fillId="0" borderId="171" xfId="63" applyFont="1" applyFill="1" applyBorder="1" applyAlignment="1">
      <alignment horizontal="center" vertical="center" textRotation="255" shrinkToFit="1"/>
      <protection/>
    </xf>
    <xf numFmtId="0" fontId="34" fillId="0" borderId="25" xfId="63" applyFont="1" applyFill="1" applyBorder="1" applyAlignment="1">
      <alignment horizontal="center" vertical="center" shrinkToFit="1"/>
      <protection/>
    </xf>
    <xf numFmtId="0" fontId="34" fillId="0" borderId="163" xfId="63" applyFont="1" applyFill="1" applyBorder="1" applyAlignment="1">
      <alignment horizontal="center" vertical="center" shrinkToFit="1"/>
      <protection/>
    </xf>
    <xf numFmtId="31" fontId="15" fillId="0" borderId="172" xfId="63" applyNumberFormat="1" applyFont="1" applyFill="1" applyBorder="1" applyAlignment="1">
      <alignment horizontal="center" vertical="center" shrinkToFit="1"/>
      <protection/>
    </xf>
    <xf numFmtId="31" fontId="15" fillId="0" borderId="173" xfId="63" applyNumberFormat="1" applyFont="1" applyFill="1" applyBorder="1" applyAlignment="1">
      <alignment horizontal="center" vertical="center" shrinkToFit="1"/>
      <protection/>
    </xf>
    <xf numFmtId="0" fontId="28" fillId="0" borderId="159" xfId="63" applyFont="1" applyFill="1" applyBorder="1" applyAlignment="1">
      <alignment horizontal="center" vertical="center" shrinkToFit="1"/>
      <protection/>
    </xf>
    <xf numFmtId="0" fontId="28" fillId="0" borderId="160" xfId="63" applyFont="1" applyFill="1" applyBorder="1" applyAlignment="1">
      <alignment horizontal="center" vertical="center" shrinkToFit="1"/>
      <protection/>
    </xf>
    <xf numFmtId="0" fontId="35" fillId="34" borderId="157" xfId="63" applyFont="1" applyFill="1" applyBorder="1" applyAlignment="1">
      <alignment horizontal="center" vertical="center" shrinkToFit="1"/>
      <protection/>
    </xf>
    <xf numFmtId="0" fontId="35" fillId="34" borderId="158" xfId="63" applyFont="1" applyFill="1" applyBorder="1" applyAlignment="1">
      <alignment horizontal="center" vertical="center" shrinkToFit="1"/>
      <protection/>
    </xf>
    <xf numFmtId="0" fontId="35" fillId="34" borderId="174" xfId="63" applyFont="1" applyFill="1" applyBorder="1" applyAlignment="1">
      <alignment horizontal="center" vertical="center" shrinkToFit="1"/>
      <protection/>
    </xf>
    <xf numFmtId="0" fontId="35" fillId="34" borderId="175" xfId="63" applyFont="1" applyFill="1" applyBorder="1" applyAlignment="1">
      <alignment horizontal="center" vertical="center" shrinkToFit="1"/>
      <protection/>
    </xf>
    <xf numFmtId="0" fontId="28" fillId="0" borderId="64" xfId="63" applyFont="1" applyFill="1" applyBorder="1" applyAlignment="1">
      <alignment horizontal="center" vertical="center" textRotation="255" shrinkToFit="1"/>
      <protection/>
    </xf>
    <xf numFmtId="0" fontId="28" fillId="0" borderId="25" xfId="63" applyFont="1" applyFill="1" applyBorder="1" applyAlignment="1">
      <alignment horizontal="left" vertical="center" textRotation="255" shrinkToFit="1"/>
      <protection/>
    </xf>
    <xf numFmtId="0" fontId="28" fillId="0" borderId="64" xfId="63" applyFont="1" applyFill="1" applyBorder="1" applyAlignment="1">
      <alignment horizontal="left" vertical="center" textRotation="255" shrinkToFit="1"/>
      <protection/>
    </xf>
    <xf numFmtId="0" fontId="37" fillId="0" borderId="0" xfId="63" applyFont="1" applyFill="1" applyAlignment="1">
      <alignment horizontal="left" vertical="center" shrinkToFit="1"/>
      <protection/>
    </xf>
    <xf numFmtId="0" fontId="37" fillId="0" borderId="0" xfId="63" applyFont="1" applyFill="1" applyBorder="1" applyAlignment="1">
      <alignment horizontal="left" vertical="center" shrinkToFit="1"/>
      <protection/>
    </xf>
    <xf numFmtId="0" fontId="11" fillId="0" borderId="30" xfId="63" applyFont="1" applyFill="1" applyBorder="1" applyAlignment="1">
      <alignment horizontal="center" vertical="center" shrinkToFit="1"/>
      <protection/>
    </xf>
    <xf numFmtId="0" fontId="0" fillId="0" borderId="55" xfId="0" applyBorder="1" applyAlignment="1">
      <alignment vertical="center"/>
    </xf>
    <xf numFmtId="0" fontId="40" fillId="34" borderId="77" xfId="63" applyFont="1" applyFill="1" applyBorder="1" applyAlignment="1">
      <alignment horizontal="center" vertical="center" shrinkToFit="1"/>
      <protection/>
    </xf>
    <xf numFmtId="0" fontId="40" fillId="34" borderId="72" xfId="63" applyFont="1" applyFill="1" applyBorder="1" applyAlignment="1">
      <alignment horizontal="center" vertical="center" shrinkToFit="1"/>
      <protection/>
    </xf>
    <xf numFmtId="0" fontId="11" fillId="0" borderId="157" xfId="63" applyFont="1" applyFill="1" applyBorder="1" applyAlignment="1">
      <alignment horizontal="center" vertical="center" wrapText="1" shrinkToFit="1"/>
      <protection/>
    </xf>
    <xf numFmtId="0" fontId="11" fillId="0" borderId="158" xfId="63" applyFont="1" applyFill="1" applyBorder="1" applyAlignment="1">
      <alignment horizontal="center" vertical="center" wrapText="1" shrinkToFit="1"/>
      <protection/>
    </xf>
    <xf numFmtId="0" fontId="11" fillId="0" borderId="77" xfId="63" applyFont="1" applyFill="1" applyBorder="1" applyAlignment="1">
      <alignment horizontal="center" vertical="center" wrapText="1" shrinkToFit="1"/>
      <protection/>
    </xf>
    <xf numFmtId="0" fontId="11" fillId="0" borderId="72" xfId="63" applyFont="1" applyFill="1" applyBorder="1" applyAlignment="1">
      <alignment horizontal="center" vertical="center" wrapText="1" shrinkToFit="1"/>
      <protection/>
    </xf>
    <xf numFmtId="0" fontId="40" fillId="34" borderId="157" xfId="63" applyFont="1" applyFill="1" applyBorder="1" applyAlignment="1">
      <alignment horizontal="left" vertical="center" shrinkToFit="1"/>
      <protection/>
    </xf>
    <xf numFmtId="0" fontId="40" fillId="34" borderId="74" xfId="63" applyFont="1" applyFill="1" applyBorder="1" applyAlignment="1">
      <alignment horizontal="left" vertical="center" shrinkToFit="1"/>
      <protection/>
    </xf>
    <xf numFmtId="0" fontId="40" fillId="34" borderId="158" xfId="63" applyFont="1" applyFill="1" applyBorder="1" applyAlignment="1">
      <alignment horizontal="left" vertical="center" shrinkToFit="1"/>
      <protection/>
    </xf>
    <xf numFmtId="0" fontId="40" fillId="34" borderId="77" xfId="63" applyFont="1" applyFill="1" applyBorder="1" applyAlignment="1">
      <alignment horizontal="left" vertical="center" shrinkToFit="1"/>
      <protection/>
    </xf>
    <xf numFmtId="0" fontId="40" fillId="34" borderId="21" xfId="63" applyFont="1" applyFill="1" applyBorder="1" applyAlignment="1">
      <alignment horizontal="left" vertical="center" shrinkToFit="1"/>
      <protection/>
    </xf>
    <xf numFmtId="0" fontId="40" fillId="34" borderId="72" xfId="63" applyFont="1" applyFill="1" applyBorder="1" applyAlignment="1">
      <alignment horizontal="left" vertical="center" shrinkToFit="1"/>
      <protection/>
    </xf>
    <xf numFmtId="0" fontId="40" fillId="34" borderId="137" xfId="63" applyFont="1" applyFill="1" applyBorder="1" applyAlignment="1">
      <alignment horizontal="left" vertical="center" shrinkToFit="1"/>
      <protection/>
    </xf>
    <xf numFmtId="0" fontId="40" fillId="34" borderId="10" xfId="63" applyFont="1" applyFill="1" applyBorder="1" applyAlignment="1">
      <alignment horizontal="left" vertical="center" shrinkToFit="1"/>
      <protection/>
    </xf>
    <xf numFmtId="0" fontId="40" fillId="34" borderId="59" xfId="63" applyFont="1" applyFill="1" applyBorder="1" applyAlignment="1">
      <alignment horizontal="left" vertical="center" shrinkToFit="1"/>
      <protection/>
    </xf>
    <xf numFmtId="0" fontId="40" fillId="34" borderId="68" xfId="63" applyFont="1" applyFill="1" applyBorder="1" applyAlignment="1">
      <alignment horizontal="left" vertical="center" shrinkToFit="1"/>
      <protection/>
    </xf>
    <xf numFmtId="0" fontId="40" fillId="34" borderId="11" xfId="63" applyFont="1" applyFill="1" applyBorder="1" applyAlignment="1">
      <alignment horizontal="left" vertical="center" shrinkToFit="1"/>
      <protection/>
    </xf>
    <xf numFmtId="0" fontId="40" fillId="34" borderId="13" xfId="63" applyFont="1" applyFill="1" applyBorder="1" applyAlignment="1">
      <alignment horizontal="left" vertical="center" shrinkToFit="1"/>
      <protection/>
    </xf>
    <xf numFmtId="0" fontId="30" fillId="0" borderId="66" xfId="63" applyFont="1" applyFill="1" applyBorder="1" applyAlignment="1">
      <alignment horizontal="center" vertical="center" wrapText="1"/>
      <protection/>
    </xf>
    <xf numFmtId="0" fontId="30" fillId="0" borderId="65" xfId="63" applyFont="1" applyFill="1" applyBorder="1" applyAlignment="1">
      <alignment horizontal="center" vertical="center" wrapText="1"/>
      <protection/>
    </xf>
    <xf numFmtId="0" fontId="11" fillId="0" borderId="0" xfId="63" applyFont="1" applyFill="1" applyAlignment="1">
      <alignment horizontal="center" vertical="center" shrinkToFit="1"/>
      <protection/>
    </xf>
    <xf numFmtId="0" fontId="11" fillId="0" borderId="137" xfId="63" applyFont="1" applyFill="1" applyBorder="1" applyAlignment="1">
      <alignment horizontal="center" vertical="center" shrinkToFit="1"/>
      <protection/>
    </xf>
    <xf numFmtId="0" fontId="11" fillId="0" borderId="10" xfId="63" applyFont="1" applyFill="1" applyBorder="1" applyAlignment="1">
      <alignment horizontal="center" vertical="center" shrinkToFit="1"/>
      <protection/>
    </xf>
    <xf numFmtId="0" fontId="11" fillId="0" borderId="59" xfId="63" applyFont="1" applyFill="1" applyBorder="1" applyAlignment="1">
      <alignment horizontal="center" vertical="center" shrinkToFit="1"/>
      <protection/>
    </xf>
    <xf numFmtId="58" fontId="40" fillId="34" borderId="25" xfId="63" applyNumberFormat="1" applyFont="1" applyFill="1" applyBorder="1" applyAlignment="1">
      <alignment horizontal="center" vertical="center" shrinkToFit="1"/>
      <protection/>
    </xf>
    <xf numFmtId="0" fontId="41" fillId="0" borderId="25" xfId="0" applyFont="1" applyBorder="1" applyAlignment="1">
      <alignment vertical="center"/>
    </xf>
    <xf numFmtId="0" fontId="11" fillId="0" borderId="81" xfId="63" applyFont="1" applyFill="1" applyBorder="1" applyAlignment="1">
      <alignment horizontal="center" vertical="center" shrinkToFit="1"/>
      <protection/>
    </xf>
    <xf numFmtId="0" fontId="11" fillId="0" borderId="78" xfId="63" applyFont="1" applyFill="1" applyBorder="1" applyAlignment="1">
      <alignment horizontal="center" vertical="center" shrinkToFit="1"/>
      <protection/>
    </xf>
    <xf numFmtId="38" fontId="44" fillId="34" borderId="159" xfId="49" applyFont="1" applyFill="1" applyBorder="1" applyAlignment="1">
      <alignment horizontal="right" vertical="center" shrinkToFit="1"/>
    </xf>
    <xf numFmtId="38" fontId="44" fillId="34" borderId="160" xfId="49" applyFont="1" applyFill="1" applyBorder="1" applyAlignment="1">
      <alignment horizontal="right" vertical="center" shrinkToFit="1"/>
    </xf>
    <xf numFmtId="38" fontId="44" fillId="34" borderId="77" xfId="49" applyFont="1" applyFill="1" applyBorder="1" applyAlignment="1">
      <alignment horizontal="right" vertical="center" shrinkToFit="1"/>
    </xf>
    <xf numFmtId="38" fontId="44" fillId="34" borderId="21" xfId="49" applyFont="1" applyFill="1" applyBorder="1" applyAlignment="1">
      <alignment horizontal="right" vertical="center" shrinkToFit="1"/>
    </xf>
    <xf numFmtId="0" fontId="42" fillId="34" borderId="66" xfId="63" applyFont="1" applyFill="1" applyBorder="1" applyAlignment="1">
      <alignment horizontal="center" vertical="center" shrinkToFit="1"/>
      <protection/>
    </xf>
    <xf numFmtId="0" fontId="42" fillId="34" borderId="65" xfId="63" applyFont="1" applyFill="1" applyBorder="1" applyAlignment="1">
      <alignment horizontal="center" vertical="center" shrinkToFit="1"/>
      <protection/>
    </xf>
    <xf numFmtId="0" fontId="42" fillId="34" borderId="157" xfId="63" applyFont="1" applyFill="1" applyBorder="1" applyAlignment="1">
      <alignment horizontal="center" vertical="center" shrinkToFit="1"/>
      <protection/>
    </xf>
    <xf numFmtId="0" fontId="42" fillId="34" borderId="158" xfId="63" applyFont="1" applyFill="1" applyBorder="1" applyAlignment="1">
      <alignment horizontal="center" vertical="center" shrinkToFit="1"/>
      <protection/>
    </xf>
    <xf numFmtId="0" fontId="42" fillId="34" borderId="174" xfId="63" applyFont="1" applyFill="1" applyBorder="1" applyAlignment="1">
      <alignment horizontal="center" vertical="center" shrinkToFit="1"/>
      <protection/>
    </xf>
    <xf numFmtId="0" fontId="42" fillId="34" borderId="175" xfId="63" applyFont="1" applyFill="1" applyBorder="1" applyAlignment="1">
      <alignment horizontal="center" vertical="center" shrinkToFit="1"/>
      <protection/>
    </xf>
    <xf numFmtId="0" fontId="31" fillId="0" borderId="176" xfId="63" applyFont="1" applyBorder="1" applyAlignment="1">
      <alignment horizontal="center" vertical="center" shrinkToFit="1"/>
      <protection/>
    </xf>
    <xf numFmtId="0" fontId="31" fillId="0" borderId="177" xfId="63" applyFont="1" applyBorder="1" applyAlignment="1">
      <alignment horizontal="center" vertical="center" shrinkToFit="1"/>
      <protection/>
    </xf>
    <xf numFmtId="0" fontId="43" fillId="34" borderId="162" xfId="63" applyFont="1" applyFill="1" applyBorder="1" applyAlignment="1">
      <alignment horizontal="left" vertical="center" wrapText="1"/>
      <protection/>
    </xf>
    <xf numFmtId="0" fontId="43" fillId="34" borderId="163" xfId="63" applyFont="1" applyFill="1" applyBorder="1" applyAlignment="1">
      <alignment horizontal="left" vertical="center" wrapText="1"/>
      <protection/>
    </xf>
    <xf numFmtId="0" fontId="44" fillId="34" borderId="162" xfId="63" applyFont="1" applyFill="1" applyBorder="1" applyAlignment="1">
      <alignment horizontal="center" vertical="center" shrinkToFit="1"/>
      <protection/>
    </xf>
    <xf numFmtId="0" fontId="44" fillId="34" borderId="163" xfId="63" applyFont="1" applyFill="1" applyBorder="1" applyAlignment="1">
      <alignment horizontal="center" vertical="center" shrinkToFit="1"/>
      <protection/>
    </xf>
    <xf numFmtId="0" fontId="42" fillId="34" borderId="25" xfId="63" applyFont="1" applyFill="1" applyBorder="1" applyAlignment="1">
      <alignment horizontal="left" vertical="center" shrinkToFit="1"/>
      <protection/>
    </xf>
    <xf numFmtId="0" fontId="42" fillId="34" borderId="64" xfId="63" applyFont="1" applyFill="1" applyBorder="1" applyAlignment="1">
      <alignment horizontal="left" vertical="center" shrinkToFit="1"/>
      <protection/>
    </xf>
    <xf numFmtId="0" fontId="45" fillId="0" borderId="0" xfId="63" applyFont="1" applyFill="1" applyAlignment="1">
      <alignment horizontal="center" vertical="center" shrinkToFit="1"/>
      <protection/>
    </xf>
    <xf numFmtId="0" fontId="33" fillId="0" borderId="76" xfId="63" applyNumberFormat="1" applyFont="1" applyFill="1" applyBorder="1" applyAlignment="1">
      <alignment horizontal="right" vertical="center" shrinkToFit="1"/>
      <protection/>
    </xf>
    <xf numFmtId="0" fontId="33" fillId="0" borderId="0" xfId="63" applyNumberFormat="1" applyFont="1" applyFill="1" applyBorder="1" applyAlignment="1">
      <alignment horizontal="right" vertical="center" shrinkToFit="1"/>
      <protection/>
    </xf>
    <xf numFmtId="183" fontId="32" fillId="0" borderId="76" xfId="63" applyNumberFormat="1" applyFont="1" applyFill="1" applyBorder="1" applyAlignment="1">
      <alignment horizontal="center" vertical="center"/>
      <protection/>
    </xf>
    <xf numFmtId="183" fontId="32" fillId="0" borderId="77" xfId="63" applyNumberFormat="1" applyFont="1" applyFill="1" applyBorder="1" applyAlignment="1">
      <alignment horizontal="center" vertical="center"/>
      <protection/>
    </xf>
    <xf numFmtId="0" fontId="15" fillId="0" borderId="169" xfId="63" applyFont="1" applyFill="1" applyBorder="1" applyAlignment="1">
      <alignment horizontal="center" vertical="center" textRotation="255" shrinkToFit="1"/>
      <protection/>
    </xf>
    <xf numFmtId="0" fontId="15" fillId="0" borderId="170" xfId="63" applyFont="1" applyFill="1" applyBorder="1" applyAlignment="1">
      <alignment horizontal="center" vertical="center" textRotation="255" shrinkToFit="1"/>
      <protection/>
    </xf>
    <xf numFmtId="0" fontId="15" fillId="0" borderId="171" xfId="63" applyFont="1" applyFill="1" applyBorder="1" applyAlignment="1">
      <alignment horizontal="center" vertical="center" textRotation="255" shrinkToFit="1"/>
      <protection/>
    </xf>
    <xf numFmtId="58" fontId="11" fillId="34" borderId="25" xfId="63" applyNumberFormat="1" applyFont="1" applyFill="1" applyBorder="1" applyAlignment="1">
      <alignment horizontal="center" vertical="center" shrinkToFit="1"/>
      <protection/>
    </xf>
    <xf numFmtId="0" fontId="0" fillId="0" borderId="25" xfId="0" applyFont="1" applyBorder="1" applyAlignment="1">
      <alignment vertical="center"/>
    </xf>
    <xf numFmtId="0" fontId="11" fillId="34" borderId="77" xfId="63" applyFont="1" applyFill="1" applyBorder="1" applyAlignment="1">
      <alignment horizontal="center" vertical="center" shrinkToFit="1"/>
      <protection/>
    </xf>
    <xf numFmtId="0" fontId="11" fillId="34" borderId="72" xfId="63" applyFont="1" applyFill="1" applyBorder="1" applyAlignment="1">
      <alignment horizontal="center" vertical="center" shrinkToFit="1"/>
      <protection/>
    </xf>
    <xf numFmtId="0" fontId="11" fillId="34" borderId="157" xfId="63" applyFont="1" applyFill="1" applyBorder="1" applyAlignment="1">
      <alignment horizontal="left" vertical="center" shrinkToFit="1"/>
      <protection/>
    </xf>
    <xf numFmtId="0" fontId="11" fillId="34" borderId="74" xfId="63" applyFont="1" applyFill="1" applyBorder="1" applyAlignment="1">
      <alignment horizontal="left" vertical="center" shrinkToFit="1"/>
      <protection/>
    </xf>
    <xf numFmtId="0" fontId="11" fillId="34" borderId="158" xfId="63" applyFont="1" applyFill="1" applyBorder="1" applyAlignment="1">
      <alignment horizontal="left" vertical="center" shrinkToFit="1"/>
      <protection/>
    </xf>
    <xf numFmtId="0" fontId="11" fillId="34" borderId="77" xfId="63" applyFont="1" applyFill="1" applyBorder="1" applyAlignment="1">
      <alignment horizontal="left" vertical="center" shrinkToFit="1"/>
      <protection/>
    </xf>
    <xf numFmtId="0" fontId="11" fillId="34" borderId="21" xfId="63" applyFont="1" applyFill="1" applyBorder="1" applyAlignment="1">
      <alignment horizontal="left" vertical="center" shrinkToFit="1"/>
      <protection/>
    </xf>
    <xf numFmtId="0" fontId="11" fillId="34" borderId="72" xfId="63" applyFont="1" applyFill="1" applyBorder="1" applyAlignment="1">
      <alignment horizontal="left" vertical="center" shrinkToFit="1"/>
      <protection/>
    </xf>
    <xf numFmtId="0" fontId="11" fillId="34" borderId="137" xfId="63" applyFont="1" applyFill="1" applyBorder="1" applyAlignment="1">
      <alignment horizontal="left" vertical="center" shrinkToFit="1"/>
      <protection/>
    </xf>
    <xf numFmtId="0" fontId="11" fillId="34" borderId="10" xfId="63" applyFont="1" applyFill="1" applyBorder="1" applyAlignment="1">
      <alignment horizontal="left" vertical="center" shrinkToFit="1"/>
      <protection/>
    </xf>
    <xf numFmtId="0" fontId="11" fillId="34" borderId="59" xfId="63" applyFont="1" applyFill="1" applyBorder="1" applyAlignment="1">
      <alignment horizontal="left" vertical="center" shrinkToFit="1"/>
      <protection/>
    </xf>
    <xf numFmtId="0" fontId="11" fillId="34" borderId="68" xfId="63" applyFont="1" applyFill="1" applyBorder="1" applyAlignment="1">
      <alignment horizontal="left" vertical="center" shrinkToFit="1"/>
      <protection/>
    </xf>
    <xf numFmtId="0" fontId="11" fillId="34" borderId="11" xfId="63" applyFont="1" applyFill="1" applyBorder="1" applyAlignment="1">
      <alignment horizontal="left" vertical="center" shrinkToFit="1"/>
      <protection/>
    </xf>
    <xf numFmtId="0" fontId="11" fillId="34" borderId="13" xfId="63" applyFont="1" applyFill="1" applyBorder="1" applyAlignment="1">
      <alignment horizontal="left" vertical="center" shrinkToFit="1"/>
      <protection/>
    </xf>
    <xf numFmtId="38" fontId="12" fillId="33" borderId="128" xfId="51" applyFont="1" applyFill="1" applyBorder="1" applyAlignment="1">
      <alignment horizontal="center" vertical="center"/>
    </xf>
    <xf numFmtId="38" fontId="12" fillId="33" borderId="178" xfId="51" applyFont="1" applyFill="1" applyBorder="1" applyAlignment="1">
      <alignment horizontal="center" vertical="center"/>
    </xf>
    <xf numFmtId="38" fontId="6" fillId="12" borderId="75" xfId="51" applyFont="1" applyFill="1" applyBorder="1" applyAlignment="1">
      <alignment horizontal="center" vertical="center"/>
    </xf>
    <xf numFmtId="38" fontId="6" fillId="12" borderId="15" xfId="51" applyFont="1" applyFill="1" applyBorder="1" applyAlignment="1">
      <alignment horizontal="center" vertical="center"/>
    </xf>
    <xf numFmtId="38" fontId="6" fillId="12" borderId="81" xfId="51" applyFont="1" applyFill="1" applyBorder="1" applyAlignment="1">
      <alignment horizontal="center" vertical="center"/>
    </xf>
    <xf numFmtId="38" fontId="6" fillId="12" borderId="27" xfId="51" applyFont="1" applyFill="1" applyBorder="1" applyAlignment="1">
      <alignment horizontal="center" vertical="center"/>
    </xf>
    <xf numFmtId="38" fontId="12" fillId="33" borderId="76" xfId="51" applyFont="1" applyFill="1" applyBorder="1" applyAlignment="1">
      <alignment horizontal="center" vertical="center"/>
    </xf>
    <xf numFmtId="38" fontId="12" fillId="33" borderId="70" xfId="51" applyFont="1" applyFill="1" applyBorder="1" applyAlignment="1">
      <alignment horizontal="center" vertical="center"/>
    </xf>
    <xf numFmtId="38" fontId="12" fillId="33" borderId="179" xfId="51" applyFont="1" applyFill="1" applyBorder="1" applyAlignment="1">
      <alignment horizontal="center" vertical="center"/>
    </xf>
    <xf numFmtId="38" fontId="12" fillId="33" borderId="180" xfId="51" applyFont="1" applyFill="1" applyBorder="1" applyAlignment="1">
      <alignment horizontal="center" vertical="center"/>
    </xf>
    <xf numFmtId="38" fontId="12" fillId="33" borderId="66" xfId="51" applyFont="1" applyFill="1" applyBorder="1" applyAlignment="1">
      <alignment horizontal="center" vertical="center"/>
    </xf>
    <xf numFmtId="38" fontId="12" fillId="33" borderId="181" xfId="51" applyFont="1" applyFill="1" applyBorder="1" applyAlignment="1">
      <alignment horizontal="center" vertical="center"/>
    </xf>
    <xf numFmtId="38" fontId="13" fillId="4" borderId="152" xfId="51" applyNumberFormat="1" applyFont="1" applyFill="1" applyBorder="1" applyAlignment="1">
      <alignment horizontal="center" vertical="center"/>
    </xf>
    <xf numFmtId="38" fontId="13" fillId="4" borderId="182" xfId="51" applyNumberFormat="1" applyFont="1" applyFill="1" applyBorder="1" applyAlignment="1">
      <alignment horizontal="center" vertical="center"/>
    </xf>
    <xf numFmtId="38" fontId="11" fillId="35" borderId="112" xfId="51" applyNumberFormat="1" applyFont="1" applyFill="1" applyBorder="1" applyAlignment="1">
      <alignment horizontal="center" vertical="center"/>
    </xf>
    <xf numFmtId="38" fontId="11" fillId="35" borderId="183" xfId="51" applyNumberFormat="1" applyFont="1" applyFill="1" applyBorder="1" applyAlignment="1">
      <alignment horizontal="center" vertical="center"/>
    </xf>
    <xf numFmtId="38" fontId="11" fillId="35" borderId="184" xfId="51" applyNumberFormat="1" applyFont="1" applyFill="1" applyBorder="1" applyAlignment="1">
      <alignment horizontal="center" vertical="center"/>
    </xf>
    <xf numFmtId="38" fontId="6" fillId="12" borderId="134" xfId="51" applyFont="1" applyFill="1" applyBorder="1" applyAlignment="1">
      <alignment horizontal="center"/>
    </xf>
    <xf numFmtId="38" fontId="6" fillId="12" borderId="26" xfId="51" applyFont="1" applyFill="1" applyBorder="1" applyAlignment="1">
      <alignment horizontal="center"/>
    </xf>
    <xf numFmtId="38" fontId="9" fillId="4" borderId="150" xfId="51" applyNumberFormat="1" applyFont="1" applyFill="1" applyBorder="1" applyAlignment="1">
      <alignment horizontal="center" vertical="center"/>
    </xf>
    <xf numFmtId="38" fontId="12" fillId="0" borderId="69" xfId="51" applyNumberFormat="1" applyFont="1" applyFill="1" applyBorder="1" applyAlignment="1">
      <alignment horizontal="center" vertical="center"/>
    </xf>
    <xf numFmtId="38" fontId="12" fillId="0" borderId="40" xfId="51" applyNumberFormat="1" applyFont="1" applyFill="1" applyBorder="1" applyAlignment="1">
      <alignment horizontal="center" vertical="center"/>
    </xf>
    <xf numFmtId="38" fontId="9" fillId="4" borderId="64" xfId="51" applyNumberFormat="1" applyFont="1" applyFill="1" applyBorder="1" applyAlignment="1">
      <alignment horizontal="center" vertical="center"/>
    </xf>
    <xf numFmtId="38" fontId="9" fillId="4" borderId="65" xfId="51" applyNumberFormat="1" applyFont="1" applyFill="1" applyBorder="1" applyAlignment="1">
      <alignment horizontal="center" vertical="center"/>
    </xf>
    <xf numFmtId="38" fontId="12" fillId="0" borderId="137" xfId="51" applyNumberFormat="1" applyFont="1" applyFill="1" applyBorder="1" applyAlignment="1">
      <alignment horizontal="center" vertical="center"/>
    </xf>
    <xf numFmtId="38" fontId="12" fillId="0" borderId="59" xfId="51" applyNumberFormat="1" applyFont="1" applyFill="1" applyBorder="1" applyAlignment="1">
      <alignment horizontal="center" vertical="center"/>
    </xf>
    <xf numFmtId="38" fontId="9" fillId="4" borderId="185" xfId="51" applyNumberFormat="1" applyFont="1" applyFill="1" applyBorder="1" applyAlignment="1">
      <alignment horizontal="center" vertical="center"/>
    </xf>
    <xf numFmtId="38" fontId="9" fillId="4" borderId="186" xfId="51" applyNumberFormat="1" applyFont="1" applyFill="1" applyBorder="1" applyAlignment="1">
      <alignment horizontal="center" vertical="center"/>
    </xf>
    <xf numFmtId="38" fontId="9" fillId="4" borderId="66" xfId="51" applyNumberFormat="1" applyFont="1" applyFill="1" applyBorder="1" applyAlignment="1">
      <alignment horizontal="center" vertical="center"/>
    </xf>
    <xf numFmtId="38" fontId="9" fillId="35" borderId="157" xfId="51" applyNumberFormat="1" applyFont="1" applyFill="1" applyBorder="1" applyAlignment="1">
      <alignment horizontal="center" vertical="center"/>
    </xf>
    <xf numFmtId="38" fontId="9" fillId="35" borderId="179" xfId="51" applyNumberFormat="1" applyFont="1" applyFill="1" applyBorder="1" applyAlignment="1">
      <alignment horizontal="center" vertical="center"/>
    </xf>
    <xf numFmtId="38" fontId="12" fillId="0" borderId="74" xfId="51" applyNumberFormat="1" applyFont="1" applyFill="1" applyBorder="1" applyAlignment="1">
      <alignment horizontal="center" vertical="center"/>
    </xf>
    <xf numFmtId="38" fontId="12" fillId="0" borderId="158" xfId="51" applyNumberFormat="1" applyFont="1" applyFill="1" applyBorder="1" applyAlignment="1">
      <alignment horizontal="center" vertical="center"/>
    </xf>
    <xf numFmtId="38" fontId="12" fillId="0" borderId="78" xfId="51" applyNumberFormat="1" applyFont="1" applyFill="1" applyBorder="1" applyAlignment="1">
      <alignment horizontal="center" vertical="center"/>
    </xf>
    <xf numFmtId="38" fontId="12" fillId="0" borderId="180" xfId="51" applyNumberFormat="1" applyFont="1" applyFill="1" applyBorder="1" applyAlignment="1">
      <alignment horizontal="center" vertical="center"/>
    </xf>
    <xf numFmtId="38" fontId="13" fillId="37" borderId="36" xfId="51" applyNumberFormat="1" applyFont="1" applyFill="1" applyBorder="1" applyAlignment="1">
      <alignment horizontal="center" vertical="center"/>
    </xf>
    <xf numFmtId="38" fontId="13" fillId="37" borderId="72" xfId="51" applyNumberFormat="1" applyFont="1" applyFill="1" applyBorder="1" applyAlignment="1">
      <alignment horizontal="center" vertical="center"/>
    </xf>
    <xf numFmtId="38" fontId="13" fillId="37" borderId="187" xfId="51" applyNumberFormat="1" applyFont="1" applyFill="1" applyBorder="1" applyAlignment="1">
      <alignment horizontal="center" vertical="center"/>
    </xf>
    <xf numFmtId="38" fontId="13" fillId="37" borderId="82" xfId="51" applyNumberFormat="1" applyFont="1" applyFill="1" applyBorder="1" applyAlignment="1">
      <alignment horizontal="center" vertical="center"/>
    </xf>
    <xf numFmtId="38" fontId="8" fillId="40" borderId="134" xfId="51" applyNumberFormat="1" applyFont="1" applyFill="1" applyBorder="1" applyAlignment="1">
      <alignment horizontal="center" vertical="center"/>
    </xf>
    <xf numFmtId="38" fontId="8" fillId="40" borderId="26" xfId="51" applyNumberFormat="1" applyFont="1" applyFill="1" applyBorder="1" applyAlignment="1">
      <alignment horizontal="center" vertical="center"/>
    </xf>
    <xf numFmtId="38" fontId="8" fillId="40" borderId="81" xfId="51" applyNumberFormat="1" applyFont="1" applyFill="1" applyBorder="1" applyAlignment="1">
      <alignment horizontal="center" vertical="center"/>
    </xf>
    <xf numFmtId="38" fontId="8" fillId="40" borderId="78" xfId="51" applyNumberFormat="1" applyFont="1" applyFill="1" applyBorder="1" applyAlignment="1">
      <alignment horizontal="center" vertical="center"/>
    </xf>
    <xf numFmtId="38" fontId="13" fillId="4" borderId="114" xfId="51" applyNumberFormat="1" applyFont="1" applyFill="1" applyBorder="1" applyAlignment="1">
      <alignment horizontal="center" vertical="center"/>
    </xf>
    <xf numFmtId="38" fontId="13" fillId="4" borderId="142" xfId="51" applyNumberFormat="1" applyFont="1" applyFill="1" applyBorder="1" applyAlignment="1">
      <alignment horizontal="center" vertical="center"/>
    </xf>
    <xf numFmtId="38" fontId="9" fillId="4" borderId="151" xfId="51" applyNumberFormat="1" applyFont="1" applyFill="1" applyBorder="1" applyAlignment="1">
      <alignment horizontal="center" vertical="center"/>
    </xf>
    <xf numFmtId="38" fontId="12" fillId="0" borderId="71" xfId="51" applyNumberFormat="1" applyFont="1" applyFill="1" applyBorder="1" applyAlignment="1">
      <alignment horizontal="center" vertical="center"/>
    </xf>
    <xf numFmtId="38" fontId="12" fillId="0" borderId="32" xfId="51" applyNumberFormat="1" applyFont="1" applyFill="1" applyBorder="1" applyAlignment="1">
      <alignment horizontal="center" vertical="center"/>
    </xf>
    <xf numFmtId="38" fontId="13" fillId="37" borderId="143" xfId="51" applyNumberFormat="1" applyFont="1" applyFill="1" applyBorder="1" applyAlignment="1">
      <alignment horizontal="center" vertical="center"/>
    </xf>
    <xf numFmtId="38" fontId="13" fillId="37" borderId="142" xfId="51" applyNumberFormat="1" applyFont="1" applyFill="1" applyBorder="1" applyAlignment="1">
      <alignment horizontal="center" vertical="center"/>
    </xf>
    <xf numFmtId="38" fontId="9" fillId="37" borderId="114" xfId="51" applyNumberFormat="1" applyFont="1" applyFill="1" applyBorder="1" applyAlignment="1">
      <alignment horizontal="center" vertical="center"/>
    </xf>
    <xf numFmtId="38" fontId="9" fillId="37" borderId="142" xfId="51" applyNumberFormat="1" applyFont="1" applyFill="1" applyBorder="1" applyAlignment="1">
      <alignment horizontal="center" vertical="center"/>
    </xf>
    <xf numFmtId="38" fontId="12" fillId="35" borderId="75" xfId="51" applyNumberFormat="1" applyFont="1" applyFill="1" applyBorder="1" applyAlignment="1">
      <alignment horizontal="center" vertical="center"/>
    </xf>
    <xf numFmtId="38" fontId="12" fillId="35" borderId="15" xfId="51" applyNumberFormat="1" applyFont="1" applyFill="1" applyBorder="1" applyAlignment="1">
      <alignment horizontal="center" vertical="center"/>
    </xf>
    <xf numFmtId="38" fontId="9" fillId="37" borderId="188" xfId="51" applyNumberFormat="1" applyFont="1" applyFill="1" applyBorder="1" applyAlignment="1">
      <alignment horizontal="left" vertical="center" indent="1"/>
    </xf>
    <xf numFmtId="38" fontId="9" fillId="37" borderId="59" xfId="51" applyNumberFormat="1" applyFont="1" applyFill="1" applyBorder="1" applyAlignment="1">
      <alignment horizontal="left" vertical="center" indent="1"/>
    </xf>
    <xf numFmtId="38" fontId="9" fillId="37" borderId="137" xfId="51" applyNumberFormat="1" applyFont="1" applyFill="1" applyBorder="1" applyAlignment="1">
      <alignment horizontal="center" vertical="center"/>
    </xf>
    <xf numFmtId="38" fontId="9" fillId="37" borderId="59" xfId="51" applyNumberFormat="1" applyFont="1" applyFill="1" applyBorder="1" applyAlignment="1">
      <alignment horizontal="center" vertical="center"/>
    </xf>
    <xf numFmtId="38" fontId="6" fillId="35" borderId="78" xfId="51" applyFont="1" applyFill="1" applyBorder="1" applyAlignment="1">
      <alignment horizontal="center" vertical="center"/>
    </xf>
    <xf numFmtId="38" fontId="0" fillId="35" borderId="78" xfId="51" applyFont="1" applyFill="1" applyBorder="1" applyAlignment="1">
      <alignment horizontal="center" vertical="center"/>
    </xf>
    <xf numFmtId="38" fontId="0" fillId="35" borderId="27" xfId="51" applyFont="1" applyFill="1" applyBorder="1" applyAlignment="1">
      <alignment horizontal="center" vertical="center"/>
    </xf>
    <xf numFmtId="38" fontId="9" fillId="37" borderId="134" xfId="51" applyNumberFormat="1" applyFont="1" applyFill="1" applyBorder="1" applyAlignment="1">
      <alignment horizontal="center" vertical="center"/>
    </xf>
    <xf numFmtId="38" fontId="9" fillId="37" borderId="189" xfId="51" applyNumberFormat="1" applyFont="1" applyFill="1" applyBorder="1" applyAlignment="1">
      <alignment horizontal="center" vertical="center"/>
    </xf>
    <xf numFmtId="38" fontId="9" fillId="37" borderId="75" xfId="51" applyNumberFormat="1" applyFont="1" applyFill="1" applyBorder="1" applyAlignment="1">
      <alignment horizontal="center" vertical="center"/>
    </xf>
    <xf numFmtId="38" fontId="9" fillId="37" borderId="70" xfId="51" applyNumberFormat="1" applyFont="1" applyFill="1" applyBorder="1" applyAlignment="1">
      <alignment horizontal="center" vertical="center"/>
    </xf>
    <xf numFmtId="38" fontId="9" fillId="37" borderId="81" xfId="51" applyNumberFormat="1" applyFont="1" applyFill="1" applyBorder="1" applyAlignment="1">
      <alignment horizontal="center" vertical="center"/>
    </xf>
    <xf numFmtId="38" fontId="9" fillId="37" borderId="180" xfId="51" applyNumberFormat="1" applyFont="1" applyFill="1" applyBorder="1" applyAlignment="1">
      <alignment horizontal="center" vertical="center"/>
    </xf>
    <xf numFmtId="38" fontId="6" fillId="35" borderId="134" xfId="51" applyNumberFormat="1" applyFont="1" applyFill="1" applyBorder="1" applyAlignment="1">
      <alignment horizontal="center" vertical="center"/>
    </xf>
    <xf numFmtId="38" fontId="6" fillId="35" borderId="26" xfId="51" applyNumberFormat="1" applyFont="1" applyFill="1" applyBorder="1" applyAlignment="1">
      <alignment horizontal="center" vertical="center"/>
    </xf>
    <xf numFmtId="38" fontId="6" fillId="35" borderId="75" xfId="51" applyNumberFormat="1" applyFont="1" applyFill="1" applyBorder="1" applyAlignment="1">
      <alignment horizontal="center" vertical="center"/>
    </xf>
    <xf numFmtId="38" fontId="6" fillId="35" borderId="15" xfId="51" applyNumberFormat="1" applyFont="1" applyFill="1" applyBorder="1" applyAlignment="1">
      <alignment horizontal="center" vertical="center"/>
    </xf>
    <xf numFmtId="38" fontId="10" fillId="37" borderId="135" xfId="51" applyNumberFormat="1" applyFont="1" applyFill="1" applyBorder="1" applyAlignment="1">
      <alignment horizontal="center" vertical="center" textRotation="255"/>
    </xf>
    <xf numFmtId="38" fontId="10" fillId="37" borderId="186" xfId="51" applyNumberFormat="1" applyFont="1" applyFill="1" applyBorder="1" applyAlignment="1">
      <alignment horizontal="center" vertical="center" textRotation="255"/>
    </xf>
    <xf numFmtId="38" fontId="10" fillId="37" borderId="190" xfId="51" applyNumberFormat="1" applyFont="1" applyFill="1" applyBorder="1" applyAlignment="1">
      <alignment horizontal="center" vertical="center" textRotation="255"/>
    </xf>
    <xf numFmtId="38" fontId="13" fillId="37" borderId="152" xfId="51" applyNumberFormat="1" applyFont="1" applyFill="1" applyBorder="1" applyAlignment="1">
      <alignment horizontal="center" vertical="center"/>
    </xf>
    <xf numFmtId="38" fontId="13" fillId="37" borderId="182" xfId="51" applyNumberFormat="1" applyFont="1" applyFill="1" applyBorder="1" applyAlignment="1">
      <alignment horizontal="center" vertical="center"/>
    </xf>
    <xf numFmtId="38" fontId="14" fillId="37" borderId="117" xfId="51" applyNumberFormat="1" applyFont="1" applyFill="1" applyBorder="1" applyAlignment="1">
      <alignment horizontal="center" vertical="center"/>
    </xf>
    <xf numFmtId="38" fontId="14" fillId="37" borderId="183" xfId="51" applyNumberFormat="1" applyFont="1" applyFill="1" applyBorder="1" applyAlignment="1">
      <alignment horizontal="center" vertical="center"/>
    </xf>
    <xf numFmtId="38" fontId="11" fillId="37" borderId="191" xfId="51" applyNumberFormat="1" applyFont="1" applyFill="1" applyBorder="1" applyAlignment="1">
      <alignment horizontal="center" vertical="center"/>
    </xf>
    <xf numFmtId="38" fontId="11" fillId="37" borderId="192" xfId="51" applyNumberFormat="1" applyFont="1" applyFill="1" applyBorder="1" applyAlignment="1">
      <alignment horizontal="center" vertical="center"/>
    </xf>
    <xf numFmtId="38" fontId="0" fillId="0" borderId="87" xfId="51" applyNumberFormat="1" applyFont="1" applyFill="1" applyBorder="1" applyAlignment="1">
      <alignment horizontal="center" vertical="center"/>
    </xf>
    <xf numFmtId="38" fontId="11" fillId="37" borderId="193" xfId="51" applyNumberFormat="1" applyFont="1" applyFill="1" applyBorder="1" applyAlignment="1">
      <alignment horizontal="center" vertical="center"/>
    </xf>
    <xf numFmtId="38" fontId="11" fillId="37" borderId="13" xfId="51" applyNumberFormat="1" applyFont="1" applyFill="1" applyBorder="1" applyAlignment="1">
      <alignment horizontal="center" vertical="center"/>
    </xf>
    <xf numFmtId="38" fontId="11" fillId="37" borderId="194" xfId="51" applyNumberFormat="1" applyFont="1" applyFill="1" applyBorder="1" applyAlignment="1">
      <alignment horizontal="center" vertical="center"/>
    </xf>
    <xf numFmtId="38" fontId="11" fillId="37" borderId="41" xfId="51" applyNumberFormat="1" applyFont="1" applyFill="1" applyBorder="1" applyAlignment="1">
      <alignment horizontal="center" vertical="center"/>
    </xf>
    <xf numFmtId="38" fontId="0" fillId="0" borderId="93" xfId="51" applyNumberFormat="1" applyFont="1" applyFill="1" applyBorder="1" applyAlignment="1">
      <alignment horizontal="center" vertical="center"/>
    </xf>
    <xf numFmtId="38" fontId="4" fillId="35" borderId="67" xfId="51" applyFont="1" applyFill="1" applyBorder="1" applyAlignment="1">
      <alignment horizontal="center" vertical="center"/>
    </xf>
    <xf numFmtId="38" fontId="4" fillId="35" borderId="26" xfId="51" applyFont="1" applyFill="1" applyBorder="1" applyAlignment="1">
      <alignment horizontal="center" vertical="center"/>
    </xf>
    <xf numFmtId="38" fontId="7" fillId="0" borderId="0" xfId="51" applyNumberFormat="1" applyFont="1" applyFill="1" applyAlignment="1">
      <alignment horizontal="center" vertical="center"/>
    </xf>
    <xf numFmtId="38" fontId="8" fillId="40" borderId="27" xfId="51" applyNumberFormat="1" applyFont="1" applyFill="1" applyBorder="1" applyAlignment="1">
      <alignment horizontal="center" vertical="center"/>
    </xf>
    <xf numFmtId="38" fontId="9" fillId="37" borderId="115" xfId="51" applyNumberFormat="1" applyFont="1" applyFill="1" applyBorder="1" applyAlignment="1">
      <alignment horizontal="center" vertical="center"/>
    </xf>
    <xf numFmtId="38" fontId="9" fillId="37" borderId="136" xfId="51" applyNumberFormat="1" applyFont="1" applyFill="1" applyBorder="1" applyAlignment="1">
      <alignment horizontal="center" vertical="center"/>
    </xf>
    <xf numFmtId="38" fontId="25" fillId="36" borderId="0" xfId="51" applyFont="1" applyFill="1" applyBorder="1" applyAlignment="1">
      <alignment horizontal="left" vertical="center" readingOrder="1"/>
    </xf>
    <xf numFmtId="38" fontId="47" fillId="36" borderId="0" xfId="51" applyFont="1" applyFill="1" applyBorder="1" applyAlignment="1">
      <alignment horizontal="right" vertical="center" readingOrder="1"/>
    </xf>
    <xf numFmtId="38" fontId="25" fillId="36" borderId="0" xfId="51" applyFont="1" applyFill="1" applyBorder="1" applyAlignment="1">
      <alignment horizontal="distributed" vertical="center" readingOrder="1"/>
    </xf>
    <xf numFmtId="38" fontId="25" fillId="36" borderId="0" xfId="51" applyFont="1" applyFill="1" applyBorder="1" applyAlignment="1">
      <alignment horizontal="center" vertical="center" readingOrder="1"/>
    </xf>
    <xf numFmtId="38" fontId="24" fillId="36" borderId="0" xfId="51" applyFont="1" applyFill="1" applyBorder="1" applyAlignment="1">
      <alignment horizontal="center" vertical="center" readingOrder="1"/>
    </xf>
    <xf numFmtId="38" fontId="17" fillId="36" borderId="0" xfId="51" applyFont="1" applyFill="1" applyBorder="1" applyAlignment="1">
      <alignment horizontal="center" vertical="center" readingOrder="1"/>
    </xf>
    <xf numFmtId="38" fontId="17" fillId="36" borderId="0" xfId="51" applyFont="1" applyFill="1" applyBorder="1" applyAlignment="1">
      <alignment horizontal="distributed" vertical="center" readingOrder="1"/>
    </xf>
    <xf numFmtId="38" fontId="25" fillId="36" borderId="0" xfId="51" applyFont="1" applyFill="1" applyBorder="1" applyAlignment="1">
      <alignment vertical="center" readingOrder="1"/>
    </xf>
    <xf numFmtId="38" fontId="47" fillId="35" borderId="0" xfId="51" applyFont="1" applyFill="1" applyBorder="1" applyAlignment="1">
      <alignment horizontal="right" vertical="center" readingOrder="1"/>
    </xf>
    <xf numFmtId="38" fontId="23" fillId="36" borderId="0" xfId="51" applyFont="1" applyFill="1" applyBorder="1" applyAlignment="1">
      <alignment horizontal="distributed" vertical="center" readingOrder="1"/>
    </xf>
    <xf numFmtId="38" fontId="22" fillId="35" borderId="0" xfId="51" applyFont="1" applyFill="1" applyBorder="1" applyAlignment="1">
      <alignment horizontal="center" vertical="center" readingOrder="1"/>
    </xf>
    <xf numFmtId="38" fontId="23" fillId="36" borderId="0" xfId="51" applyFont="1" applyFill="1" applyBorder="1" applyAlignment="1">
      <alignment horizontal="center" vertical="center" readingOrder="1"/>
    </xf>
    <xf numFmtId="38" fontId="25" fillId="33" borderId="195" xfId="51" applyFont="1" applyFill="1" applyBorder="1" applyAlignment="1">
      <alignment horizontal="left" vertical="center" readingOrder="1"/>
    </xf>
    <xf numFmtId="38" fontId="25" fillId="33" borderId="31" xfId="51" applyFont="1" applyFill="1" applyBorder="1" applyAlignment="1">
      <alignment horizontal="left" vertical="center" readingOrder="1"/>
    </xf>
    <xf numFmtId="38" fontId="25" fillId="33" borderId="73" xfId="51" applyFont="1" applyFill="1" applyBorder="1" applyAlignment="1">
      <alignment horizontal="left" vertical="center" readingOrder="1"/>
    </xf>
    <xf numFmtId="38" fontId="47" fillId="36" borderId="196" xfId="51" applyFont="1" applyFill="1" applyBorder="1" applyAlignment="1">
      <alignment horizontal="right" vertical="center" readingOrder="1"/>
    </xf>
    <xf numFmtId="38" fontId="47" fillId="36" borderId="31" xfId="51" applyFont="1" applyFill="1" applyBorder="1" applyAlignment="1">
      <alignment horizontal="right" vertical="center" readingOrder="1"/>
    </xf>
    <xf numFmtId="38" fontId="23" fillId="36" borderId="0" xfId="51" applyFont="1" applyFill="1" applyBorder="1" applyAlignment="1">
      <alignment horizontal="left" vertical="center" readingOrder="1"/>
    </xf>
    <xf numFmtId="38" fontId="25" fillId="33" borderId="193" xfId="51" applyFont="1" applyFill="1" applyBorder="1" applyAlignment="1">
      <alignment horizontal="distributed" vertical="center" readingOrder="1"/>
    </xf>
    <xf numFmtId="38" fontId="25" fillId="33" borderId="11" xfId="51" applyFont="1" applyFill="1" applyBorder="1" applyAlignment="1">
      <alignment horizontal="distributed" vertical="center" readingOrder="1"/>
    </xf>
    <xf numFmtId="38" fontId="25" fillId="33" borderId="11" xfId="51" applyFont="1" applyFill="1" applyBorder="1" applyAlignment="1">
      <alignment horizontal="center" vertical="center" readingOrder="1"/>
    </xf>
    <xf numFmtId="38" fontId="25" fillId="33" borderId="13" xfId="51" applyFont="1" applyFill="1" applyBorder="1" applyAlignment="1">
      <alignment horizontal="center" vertical="center" readingOrder="1"/>
    </xf>
    <xf numFmtId="38" fontId="47" fillId="36" borderId="68" xfId="51" applyFont="1" applyFill="1" applyBorder="1" applyAlignment="1">
      <alignment horizontal="right" vertical="center" readingOrder="1"/>
    </xf>
    <xf numFmtId="38" fontId="47" fillId="36" borderId="11" xfId="51" applyFont="1" applyFill="1" applyBorder="1" applyAlignment="1">
      <alignment horizontal="right" vertical="center" readingOrder="1"/>
    </xf>
    <xf numFmtId="38" fontId="47" fillId="36" borderId="197" xfId="51" applyFont="1" applyFill="1" applyBorder="1" applyAlignment="1">
      <alignment horizontal="right" vertical="center" readingOrder="1"/>
    </xf>
    <xf numFmtId="38" fontId="47" fillId="36" borderId="39" xfId="51" applyFont="1" applyFill="1" applyBorder="1" applyAlignment="1">
      <alignment horizontal="right" vertical="center" readingOrder="1"/>
    </xf>
    <xf numFmtId="38" fontId="25" fillId="36" borderId="67" xfId="51" applyFont="1" applyFill="1" applyBorder="1" applyAlignment="1">
      <alignment horizontal="distributed" vertical="center" readingOrder="1"/>
    </xf>
    <xf numFmtId="38" fontId="25" fillId="36" borderId="67" xfId="51" applyFont="1" applyFill="1" applyBorder="1" applyAlignment="1">
      <alignment horizontal="center" vertical="center" readingOrder="1"/>
    </xf>
    <xf numFmtId="38" fontId="47" fillId="36" borderId="67" xfId="51" applyFont="1" applyFill="1" applyBorder="1" applyAlignment="1">
      <alignment horizontal="right" vertical="center" readingOrder="1"/>
    </xf>
    <xf numFmtId="38" fontId="47" fillId="36" borderId="79" xfId="51" applyFont="1" applyFill="1" applyBorder="1" applyAlignment="1">
      <alignment horizontal="right" vertical="center" readingOrder="1"/>
    </xf>
    <xf numFmtId="38" fontId="47" fillId="36" borderId="22" xfId="51" applyFont="1" applyFill="1" applyBorder="1" applyAlignment="1">
      <alignment horizontal="right" vertical="center" readingOrder="1"/>
    </xf>
    <xf numFmtId="38" fontId="24" fillId="41" borderId="188" xfId="51" applyFont="1" applyFill="1" applyBorder="1" applyAlignment="1">
      <alignment horizontal="center" vertical="center" readingOrder="1"/>
    </xf>
    <xf numFmtId="38" fontId="24" fillId="41" borderId="10" xfId="51" applyFont="1" applyFill="1" applyBorder="1" applyAlignment="1">
      <alignment horizontal="center" vertical="center" readingOrder="1"/>
    </xf>
    <xf numFmtId="38" fontId="24" fillId="41" borderId="35" xfId="51" applyFont="1" applyFill="1" applyBorder="1" applyAlignment="1">
      <alignment horizontal="center" vertical="center" readingOrder="1"/>
    </xf>
    <xf numFmtId="38" fontId="25" fillId="33" borderId="132" xfId="51" applyFont="1" applyFill="1" applyBorder="1" applyAlignment="1">
      <alignment horizontal="center" vertical="center" readingOrder="1"/>
    </xf>
    <xf numFmtId="38" fontId="25" fillId="33" borderId="74" xfId="51" applyFont="1" applyFill="1" applyBorder="1" applyAlignment="1">
      <alignment horizontal="center" vertical="center" readingOrder="1"/>
    </xf>
    <xf numFmtId="38" fontId="25" fillId="33" borderId="75" xfId="51" applyFont="1" applyFill="1" applyBorder="1" applyAlignment="1">
      <alignment horizontal="center" vertical="center" readingOrder="1"/>
    </xf>
    <xf numFmtId="38" fontId="25" fillId="33" borderId="0" xfId="51" applyFont="1" applyFill="1" applyBorder="1" applyAlignment="1">
      <alignment horizontal="center" vertical="center" readingOrder="1"/>
    </xf>
    <xf numFmtId="38" fontId="25" fillId="33" borderId="81" xfId="51" applyFont="1" applyFill="1" applyBorder="1" applyAlignment="1">
      <alignment horizontal="center" vertical="center" readingOrder="1"/>
    </xf>
    <xf numFmtId="38" fontId="25" fillId="33" borderId="78" xfId="51" applyFont="1" applyFill="1" applyBorder="1" applyAlignment="1">
      <alignment horizontal="center" vertical="center" readingOrder="1"/>
    </xf>
    <xf numFmtId="38" fontId="47" fillId="36" borderId="71" xfId="51" applyFont="1" applyFill="1" applyBorder="1" applyAlignment="1">
      <alignment horizontal="right" vertical="center" readingOrder="1"/>
    </xf>
    <xf numFmtId="38" fontId="47" fillId="36" borderId="12" xfId="51" applyFont="1" applyFill="1" applyBorder="1" applyAlignment="1">
      <alignment horizontal="right" vertical="center" readingOrder="1"/>
    </xf>
    <xf numFmtId="38" fontId="25" fillId="36" borderId="198" xfId="51" applyFont="1" applyFill="1" applyBorder="1" applyAlignment="1">
      <alignment horizontal="distributed" vertical="center" readingOrder="1"/>
    </xf>
    <xf numFmtId="38" fontId="25" fillId="36" borderId="12" xfId="51" applyFont="1" applyFill="1" applyBorder="1" applyAlignment="1">
      <alignment horizontal="distributed" vertical="center" readingOrder="1"/>
    </xf>
    <xf numFmtId="38" fontId="21" fillId="42" borderId="188" xfId="51" applyFont="1" applyFill="1" applyBorder="1" applyAlignment="1">
      <alignment horizontal="center" vertical="center" readingOrder="1"/>
    </xf>
    <xf numFmtId="38" fontId="21" fillId="42" borderId="10" xfId="51" applyFont="1" applyFill="1" applyBorder="1" applyAlignment="1">
      <alignment horizontal="center" vertical="center" readingOrder="1"/>
    </xf>
    <xf numFmtId="38" fontId="21" fillId="42" borderId="35" xfId="51" applyFont="1" applyFill="1" applyBorder="1" applyAlignment="1">
      <alignment horizontal="center" vertical="center" readingOrder="1"/>
    </xf>
    <xf numFmtId="38" fontId="25" fillId="33" borderId="187" xfId="51" applyFont="1" applyFill="1" applyBorder="1" applyAlignment="1">
      <alignment horizontal="distributed" vertical="center" readingOrder="1"/>
    </xf>
    <xf numFmtId="38" fontId="25" fillId="33" borderId="139" xfId="51" applyFont="1" applyFill="1" applyBorder="1" applyAlignment="1">
      <alignment horizontal="distributed" vertical="center" readingOrder="1"/>
    </xf>
    <xf numFmtId="38" fontId="25" fillId="36" borderId="139" xfId="51" applyFont="1" applyFill="1" applyBorder="1" applyAlignment="1">
      <alignment horizontal="center" vertical="center" readingOrder="1"/>
    </xf>
    <xf numFmtId="38" fontId="25" fillId="36" borderId="82" xfId="51" applyFont="1" applyFill="1" applyBorder="1" applyAlignment="1">
      <alignment horizontal="center" vertical="center" readingOrder="1"/>
    </xf>
    <xf numFmtId="38" fontId="47" fillId="36" borderId="131" xfId="51" applyFont="1" applyFill="1" applyBorder="1" applyAlignment="1">
      <alignment horizontal="right" vertical="center" readingOrder="1"/>
    </xf>
    <xf numFmtId="38" fontId="47" fillId="36" borderId="139" xfId="51" applyFont="1" applyFill="1" applyBorder="1" applyAlignment="1">
      <alignment horizontal="right" vertical="center" readingOrder="1"/>
    </xf>
    <xf numFmtId="38" fontId="25" fillId="33" borderId="193" xfId="51" applyFont="1" applyFill="1" applyBorder="1" applyAlignment="1">
      <alignment horizontal="left" vertical="center" readingOrder="1"/>
    </xf>
    <xf numFmtId="38" fontId="25" fillId="33" borderId="11" xfId="51" applyFont="1" applyFill="1" applyBorder="1" applyAlignment="1">
      <alignment horizontal="left" vertical="center" readingOrder="1"/>
    </xf>
    <xf numFmtId="38" fontId="25" fillId="33" borderId="13" xfId="51" applyFont="1" applyFill="1" applyBorder="1" applyAlignment="1">
      <alignment horizontal="left" vertical="center" readingOrder="1"/>
    </xf>
    <xf numFmtId="38" fontId="25" fillId="36" borderId="193" xfId="51" applyFont="1" applyFill="1" applyBorder="1" applyAlignment="1">
      <alignment horizontal="distributed" vertical="center" readingOrder="1"/>
    </xf>
    <xf numFmtId="38" fontId="25" fillId="36" borderId="11" xfId="51" applyFont="1" applyFill="1" applyBorder="1" applyAlignment="1">
      <alignment horizontal="distributed" vertical="center" readingOrder="1"/>
    </xf>
    <xf numFmtId="38" fontId="17" fillId="43" borderId="179" xfId="51" applyFont="1" applyFill="1" applyBorder="1" applyAlignment="1">
      <alignment horizontal="center" vertical="center" readingOrder="1"/>
    </xf>
    <xf numFmtId="38" fontId="17" fillId="43" borderId="78" xfId="51" applyFont="1" applyFill="1" applyBorder="1" applyAlignment="1">
      <alignment horizontal="center" vertical="center" readingOrder="1"/>
    </xf>
    <xf numFmtId="38" fontId="17" fillId="43" borderId="27" xfId="51" applyFont="1" applyFill="1" applyBorder="1" applyAlignment="1">
      <alignment horizontal="center" vertical="center" readingOrder="1"/>
    </xf>
    <xf numFmtId="38" fontId="17" fillId="43" borderId="81" xfId="51" applyFont="1" applyFill="1" applyBorder="1" applyAlignment="1">
      <alignment horizontal="center" vertical="center" readingOrder="1"/>
    </xf>
    <xf numFmtId="38" fontId="17" fillId="43" borderId="180" xfId="51" applyFont="1" applyFill="1" applyBorder="1" applyAlignment="1">
      <alignment horizontal="center" vertical="center" readingOrder="1"/>
    </xf>
    <xf numFmtId="38" fontId="24" fillId="42" borderId="188" xfId="51" applyFont="1" applyFill="1" applyBorder="1" applyAlignment="1">
      <alignment horizontal="center" vertical="center" readingOrder="1"/>
    </xf>
    <xf numFmtId="38" fontId="24" fillId="42" borderId="10" xfId="51" applyFont="1" applyFill="1" applyBorder="1" applyAlignment="1">
      <alignment horizontal="center" vertical="center" readingOrder="1"/>
    </xf>
    <xf numFmtId="38" fontId="24" fillId="42" borderId="35" xfId="51" applyFont="1" applyFill="1" applyBorder="1" applyAlignment="1">
      <alignment horizontal="center" vertical="center" readingOrder="1"/>
    </xf>
    <xf numFmtId="38" fontId="24" fillId="42" borderId="75" xfId="51" applyFont="1" applyFill="1" applyBorder="1" applyAlignment="1">
      <alignment horizontal="center" vertical="center" readingOrder="1"/>
    </xf>
    <xf numFmtId="38" fontId="24" fillId="42" borderId="0" xfId="51" applyFont="1" applyFill="1" applyBorder="1" applyAlignment="1">
      <alignment horizontal="center" vertical="center" readingOrder="1"/>
    </xf>
    <xf numFmtId="38" fontId="24" fillId="42" borderId="15" xfId="51" applyFont="1" applyFill="1" applyBorder="1" applyAlignment="1">
      <alignment horizontal="center" vertical="center" readingOrder="1"/>
    </xf>
    <xf numFmtId="38" fontId="24" fillId="41" borderId="36" xfId="51" applyFont="1" applyFill="1" applyBorder="1" applyAlignment="1">
      <alignment horizontal="center" vertical="center" readingOrder="1"/>
    </xf>
    <xf numFmtId="38" fontId="24" fillId="41" borderId="21" xfId="51" applyFont="1" applyFill="1" applyBorder="1" applyAlignment="1">
      <alignment horizontal="center" vertical="center" readingOrder="1"/>
    </xf>
    <xf numFmtId="38" fontId="24" fillId="41" borderId="33" xfId="51" applyFont="1" applyFill="1" applyBorder="1" applyAlignment="1">
      <alignment horizontal="center" vertical="center" readingOrder="1"/>
    </xf>
    <xf numFmtId="38" fontId="21" fillId="36" borderId="0" xfId="51" applyFont="1" applyFill="1" applyBorder="1" applyAlignment="1">
      <alignment horizontal="center" vertical="center" readingOrder="1"/>
    </xf>
    <xf numFmtId="38" fontId="48" fillId="36" borderId="152" xfId="51" applyFont="1" applyFill="1" applyBorder="1" applyAlignment="1">
      <alignment horizontal="center" vertical="center" readingOrder="1"/>
    </xf>
    <xf numFmtId="38" fontId="48" fillId="36" borderId="112" xfId="51" applyFont="1" applyFill="1" applyBorder="1" applyAlignment="1">
      <alignment horizontal="center" vertical="center" readingOrder="1"/>
    </xf>
    <xf numFmtId="38" fontId="17" fillId="43" borderId="199" xfId="51" applyFont="1" applyFill="1" applyBorder="1" applyAlignment="1">
      <alignment horizontal="center" vertical="center" readingOrder="1"/>
    </xf>
    <xf numFmtId="38" fontId="17" fillId="43" borderId="200" xfId="51" applyFont="1" applyFill="1" applyBorder="1" applyAlignment="1">
      <alignment horizontal="center" vertical="center" readingOrder="1"/>
    </xf>
    <xf numFmtId="38" fontId="17" fillId="43" borderId="201" xfId="51" applyFont="1" applyFill="1" applyBorder="1" applyAlignment="1">
      <alignment horizontal="center" vertical="center" readingOrder="1"/>
    </xf>
    <xf numFmtId="38" fontId="17" fillId="43" borderId="202" xfId="51" applyFont="1" applyFill="1" applyBorder="1" applyAlignment="1">
      <alignment horizontal="center" vertical="center" readingOrder="1"/>
    </xf>
    <xf numFmtId="38" fontId="17" fillId="43" borderId="190" xfId="51" applyFont="1" applyFill="1" applyBorder="1" applyAlignment="1">
      <alignment horizontal="center" vertical="center" readingOrder="1"/>
    </xf>
    <xf numFmtId="38" fontId="17" fillId="43" borderId="181" xfId="51" applyFont="1" applyFill="1" applyBorder="1" applyAlignment="1">
      <alignment horizontal="center" vertical="center" readingOrder="1"/>
    </xf>
    <xf numFmtId="38" fontId="47" fillId="33" borderId="78" xfId="51" applyFont="1" applyFill="1" applyBorder="1" applyAlignment="1">
      <alignment horizontal="right" vertical="center" readingOrder="1"/>
    </xf>
    <xf numFmtId="38" fontId="25" fillId="0" borderId="194" xfId="51" applyFont="1" applyFill="1" applyBorder="1" applyAlignment="1">
      <alignment horizontal="left" vertical="center" readingOrder="1"/>
    </xf>
    <xf numFmtId="38" fontId="25" fillId="0" borderId="39" xfId="51" applyFont="1" applyFill="1" applyBorder="1" applyAlignment="1">
      <alignment horizontal="left" vertical="center" readingOrder="1"/>
    </xf>
    <xf numFmtId="38" fontId="47" fillId="0" borderId="197" xfId="51" applyFont="1" applyFill="1" applyBorder="1" applyAlignment="1">
      <alignment horizontal="right" vertical="center" readingOrder="1"/>
    </xf>
    <xf numFmtId="38" fontId="47" fillId="0" borderId="39" xfId="51" applyFont="1" applyFill="1" applyBorder="1" applyAlignment="1">
      <alignment horizontal="right" vertical="center" readingOrder="1"/>
    </xf>
    <xf numFmtId="38" fontId="23" fillId="0" borderId="194" xfId="51" applyFont="1" applyFill="1" applyBorder="1" applyAlignment="1">
      <alignment horizontal="left" vertical="center" readingOrder="1"/>
    </xf>
    <xf numFmtId="38" fontId="23" fillId="0" borderId="39" xfId="51" applyFont="1" applyFill="1" applyBorder="1" applyAlignment="1">
      <alignment horizontal="left" vertical="center" readingOrder="1"/>
    </xf>
    <xf numFmtId="38" fontId="25" fillId="0" borderId="195" xfId="51" applyFont="1" applyFill="1" applyBorder="1" applyAlignment="1">
      <alignment horizontal="distributed" vertical="center" readingOrder="1"/>
    </xf>
    <xf numFmtId="38" fontId="25" fillId="0" borderId="31" xfId="51" applyFont="1" applyFill="1" applyBorder="1" applyAlignment="1">
      <alignment horizontal="distributed" vertical="center" readingOrder="1"/>
    </xf>
    <xf numFmtId="38" fontId="47" fillId="0" borderId="196" xfId="51" applyFont="1" applyFill="1" applyBorder="1" applyAlignment="1">
      <alignment horizontal="right" vertical="center" readingOrder="1"/>
    </xf>
    <xf numFmtId="38" fontId="47" fillId="0" borderId="31" xfId="51" applyFont="1" applyFill="1" applyBorder="1" applyAlignment="1">
      <alignment horizontal="right" vertical="center" readingOrder="1"/>
    </xf>
    <xf numFmtId="38" fontId="23" fillId="0" borderId="193" xfId="51" applyFont="1" applyFill="1" applyBorder="1" applyAlignment="1">
      <alignment vertical="center" readingOrder="1"/>
    </xf>
    <xf numFmtId="38" fontId="23" fillId="0" borderId="11" xfId="51" applyFont="1" applyFill="1" applyBorder="1" applyAlignment="1">
      <alignment vertical="center" readingOrder="1"/>
    </xf>
    <xf numFmtId="38" fontId="47" fillId="0" borderId="68" xfId="51" applyFont="1" applyFill="1" applyBorder="1" applyAlignment="1">
      <alignment horizontal="right" vertical="center" readingOrder="1"/>
    </xf>
    <xf numFmtId="38" fontId="47" fillId="0" borderId="11" xfId="51" applyFont="1" applyFill="1" applyBorder="1" applyAlignment="1">
      <alignment horizontal="right" vertical="center" readingOrder="1"/>
    </xf>
    <xf numFmtId="38" fontId="25" fillId="33" borderId="28" xfId="51" applyFont="1" applyFill="1" applyBorder="1" applyAlignment="1">
      <alignment horizontal="center" vertical="center" readingOrder="1"/>
    </xf>
    <xf numFmtId="38" fontId="25" fillId="33" borderId="40" xfId="51" applyFont="1" applyFill="1" applyBorder="1" applyAlignment="1">
      <alignment horizontal="center" vertical="center" readingOrder="1"/>
    </xf>
    <xf numFmtId="38" fontId="47" fillId="33" borderId="69" xfId="51" applyFont="1" applyFill="1" applyBorder="1" applyAlignment="1">
      <alignment horizontal="right" vertical="center" readingOrder="1"/>
    </xf>
    <xf numFmtId="38" fontId="47" fillId="33" borderId="28" xfId="51" applyFont="1" applyFill="1" applyBorder="1" applyAlignment="1">
      <alignment horizontal="right" vertical="center" readingOrder="1"/>
    </xf>
    <xf numFmtId="38" fontId="47" fillId="33" borderId="68" xfId="51" applyFont="1" applyFill="1" applyBorder="1" applyAlignment="1">
      <alignment horizontal="right" vertical="center" readingOrder="1"/>
    </xf>
    <xf numFmtId="38" fontId="47" fillId="33" borderId="11" xfId="51" applyFont="1" applyFill="1" applyBorder="1" applyAlignment="1">
      <alignment horizontal="right" vertical="center" readingOrder="1"/>
    </xf>
    <xf numFmtId="38" fontId="25" fillId="0" borderId="193" xfId="51" applyFont="1" applyFill="1" applyBorder="1" applyAlignment="1">
      <alignment horizontal="left" vertical="center" readingOrder="1"/>
    </xf>
    <xf numFmtId="38" fontId="25" fillId="0" borderId="11" xfId="51" applyFont="1" applyFill="1" applyBorder="1" applyAlignment="1">
      <alignment horizontal="left" vertical="center" readingOrder="1"/>
    </xf>
    <xf numFmtId="38" fontId="25" fillId="0" borderId="132" xfId="51" applyFont="1" applyFill="1" applyBorder="1" applyAlignment="1">
      <alignment horizontal="center" vertical="center" wrapText="1" readingOrder="1"/>
    </xf>
    <xf numFmtId="38" fontId="25" fillId="0" borderId="74" xfId="51" applyFont="1" applyFill="1" applyBorder="1" applyAlignment="1">
      <alignment horizontal="center" vertical="center" wrapText="1" readingOrder="1"/>
    </xf>
    <xf numFmtId="38" fontId="25" fillId="0" borderId="75" xfId="51" applyFont="1" applyFill="1" applyBorder="1" applyAlignment="1">
      <alignment horizontal="center" vertical="center" wrapText="1" readingOrder="1"/>
    </xf>
    <xf numFmtId="38" fontId="25" fillId="0" borderId="0" xfId="51" applyFont="1" applyFill="1" applyBorder="1" applyAlignment="1">
      <alignment horizontal="center" vertical="center" wrapText="1" readingOrder="1"/>
    </xf>
    <xf numFmtId="38" fontId="25" fillId="0" borderId="36" xfId="51" applyFont="1" applyFill="1" applyBorder="1" applyAlignment="1">
      <alignment horizontal="center" vertical="center" wrapText="1" readingOrder="1"/>
    </xf>
    <xf numFmtId="38" fontId="25" fillId="0" borderId="21" xfId="51" applyFont="1" applyFill="1" applyBorder="1" applyAlignment="1">
      <alignment horizontal="center" vertical="center" wrapText="1" readingOrder="1"/>
    </xf>
    <xf numFmtId="38" fontId="25" fillId="33" borderId="12" xfId="51" applyFont="1" applyFill="1" applyBorder="1" applyAlignment="1">
      <alignment horizontal="center" vertical="center" readingOrder="1"/>
    </xf>
    <xf numFmtId="38" fontId="25" fillId="33" borderId="32" xfId="51" applyFont="1" applyFill="1" applyBorder="1" applyAlignment="1">
      <alignment horizontal="center" vertical="center" readingOrder="1"/>
    </xf>
    <xf numFmtId="38" fontId="47" fillId="33" borderId="71" xfId="51" applyFont="1" applyFill="1" applyBorder="1" applyAlignment="1">
      <alignment horizontal="right" vertical="center" readingOrder="1"/>
    </xf>
    <xf numFmtId="38" fontId="47" fillId="33" borderId="12" xfId="51" applyFont="1" applyFill="1" applyBorder="1" applyAlignment="1">
      <alignment horizontal="right" vertical="center" readingOrder="1"/>
    </xf>
    <xf numFmtId="38" fontId="25" fillId="0" borderId="80" xfId="51" applyFont="1" applyFill="1" applyBorder="1" applyAlignment="1">
      <alignment horizontal="distributed" vertical="center" readingOrder="1"/>
    </xf>
    <xf numFmtId="38" fontId="25" fillId="0" borderId="22" xfId="51" applyFont="1" applyFill="1" applyBorder="1" applyAlignment="1">
      <alignment horizontal="distributed" vertical="center" readingOrder="1"/>
    </xf>
    <xf numFmtId="38" fontId="25" fillId="0" borderId="193" xfId="51" applyFont="1" applyFill="1" applyBorder="1" applyAlignment="1">
      <alignment horizontal="distributed" vertical="center" readingOrder="1"/>
    </xf>
    <xf numFmtId="38" fontId="25" fillId="0" borderId="11" xfId="51" applyFont="1" applyFill="1" applyBorder="1" applyAlignment="1">
      <alignment horizontal="distributed" vertical="center" readingOrder="1"/>
    </xf>
    <xf numFmtId="38" fontId="21" fillId="44" borderId="188" xfId="51" applyFont="1" applyFill="1" applyBorder="1" applyAlignment="1">
      <alignment horizontal="center" vertical="center" readingOrder="1"/>
    </xf>
    <xf numFmtId="38" fontId="21" fillId="44" borderId="10" xfId="51" applyFont="1" applyFill="1" applyBorder="1" applyAlignment="1">
      <alignment horizontal="center" vertical="center" readingOrder="1"/>
    </xf>
    <xf numFmtId="38" fontId="21" fillId="44" borderId="35" xfId="51" applyFont="1" applyFill="1" applyBorder="1" applyAlignment="1">
      <alignment horizontal="center" vertical="center" readingOrder="1"/>
    </xf>
    <xf numFmtId="38" fontId="23" fillId="33" borderId="194" xfId="51" applyFont="1" applyFill="1" applyBorder="1" applyAlignment="1">
      <alignment horizontal="left" vertical="center" readingOrder="1"/>
    </xf>
    <xf numFmtId="38" fontId="23" fillId="33" borderId="39" xfId="51" applyFont="1" applyFill="1" applyBorder="1" applyAlignment="1">
      <alignment horizontal="left" vertical="center" readingOrder="1"/>
    </xf>
    <xf numFmtId="38" fontId="23" fillId="33" borderId="41" xfId="51" applyFont="1" applyFill="1" applyBorder="1" applyAlignment="1">
      <alignment horizontal="left" vertical="center" readingOrder="1"/>
    </xf>
    <xf numFmtId="38" fontId="25" fillId="0" borderId="132" xfId="51" applyFont="1" applyFill="1" applyBorder="1" applyAlignment="1">
      <alignment horizontal="distributed" vertical="center" readingOrder="1"/>
    </xf>
    <xf numFmtId="38" fontId="25" fillId="0" borderId="74" xfId="51" applyFont="1" applyFill="1" applyBorder="1" applyAlignment="1">
      <alignment horizontal="distributed" vertical="center" readingOrder="1"/>
    </xf>
    <xf numFmtId="38" fontId="47" fillId="0" borderId="157" xfId="51" applyFont="1" applyFill="1" applyBorder="1" applyAlignment="1">
      <alignment horizontal="right" vertical="center" readingOrder="1"/>
    </xf>
    <xf numFmtId="38" fontId="47" fillId="0" borderId="74" xfId="51" applyFont="1" applyFill="1" applyBorder="1" applyAlignment="1">
      <alignment horizontal="right" vertical="center" readingOrder="1"/>
    </xf>
    <xf numFmtId="38" fontId="23" fillId="0" borderId="193" xfId="51" applyFont="1" applyFill="1" applyBorder="1" applyAlignment="1">
      <alignment horizontal="left" vertical="center" readingOrder="1"/>
    </xf>
    <xf numFmtId="38" fontId="23" fillId="0" borderId="11" xfId="51" applyFont="1" applyFill="1" applyBorder="1" applyAlignment="1">
      <alignment horizontal="left" vertical="center" readingOrder="1"/>
    </xf>
    <xf numFmtId="38" fontId="25" fillId="0" borderId="75" xfId="51" applyFont="1" applyFill="1" applyBorder="1" applyAlignment="1">
      <alignment horizontal="distributed" vertical="center" readingOrder="1"/>
    </xf>
    <xf numFmtId="38" fontId="25" fillId="0" borderId="0" xfId="51" applyFont="1" applyFill="1" applyBorder="1" applyAlignment="1">
      <alignment horizontal="distributed" vertical="center" readingOrder="1"/>
    </xf>
    <xf numFmtId="38" fontId="47" fillId="0" borderId="76" xfId="51" applyFont="1" applyFill="1" applyBorder="1" applyAlignment="1">
      <alignment horizontal="right" vertical="center" readingOrder="1"/>
    </xf>
    <xf numFmtId="38" fontId="47" fillId="0" borderId="0" xfId="51" applyFont="1" applyFill="1" applyBorder="1" applyAlignment="1">
      <alignment horizontal="right" vertical="center" readingOrder="1"/>
    </xf>
    <xf numFmtId="38" fontId="23" fillId="33" borderId="193" xfId="51" applyFont="1" applyFill="1" applyBorder="1" applyAlignment="1">
      <alignment horizontal="left" vertical="center" readingOrder="1"/>
    </xf>
    <xf numFmtId="38" fontId="23" fillId="33" borderId="11" xfId="51" applyFont="1" applyFill="1" applyBorder="1" applyAlignment="1">
      <alignment horizontal="left" vertical="center" readingOrder="1"/>
    </xf>
    <xf numFmtId="38" fontId="47" fillId="0" borderId="79" xfId="51" applyFont="1" applyFill="1" applyBorder="1" applyAlignment="1">
      <alignment horizontal="right" vertical="center" readingOrder="1"/>
    </xf>
    <xf numFmtId="38" fontId="47" fillId="0" borderId="22" xfId="51" applyFont="1" applyFill="1" applyBorder="1" applyAlignment="1">
      <alignment horizontal="right" vertical="center" readingOrder="1"/>
    </xf>
    <xf numFmtId="38" fontId="24" fillId="44" borderId="188" xfId="51" applyFont="1" applyFill="1" applyBorder="1" applyAlignment="1">
      <alignment horizontal="center" vertical="center" readingOrder="1"/>
    </xf>
    <xf numFmtId="38" fontId="24" fillId="44" borderId="10" xfId="51" applyFont="1" applyFill="1" applyBorder="1" applyAlignment="1">
      <alignment horizontal="center" vertical="center" readingOrder="1"/>
    </xf>
    <xf numFmtId="38" fontId="24" fillId="44" borderId="35" xfId="51" applyFont="1" applyFill="1" applyBorder="1" applyAlignment="1">
      <alignment horizontal="center" vertical="center" readingOrder="1"/>
    </xf>
    <xf numFmtId="38" fontId="25" fillId="33" borderId="198" xfId="51" applyFont="1" applyFill="1" applyBorder="1" applyAlignment="1">
      <alignment horizontal="left" vertical="center" readingOrder="1"/>
    </xf>
    <xf numFmtId="38" fontId="25" fillId="33" borderId="12" xfId="51" applyFont="1" applyFill="1" applyBorder="1" applyAlignment="1">
      <alignment horizontal="left" vertical="center" readingOrder="1"/>
    </xf>
    <xf numFmtId="38" fontId="25" fillId="33" borderId="32" xfId="51" applyFont="1" applyFill="1" applyBorder="1" applyAlignment="1">
      <alignment horizontal="left" vertical="center" readingOrder="1"/>
    </xf>
    <xf numFmtId="38" fontId="17" fillId="0" borderId="193" xfId="51" applyFont="1" applyFill="1" applyBorder="1" applyAlignment="1">
      <alignment horizontal="left" vertical="center" readingOrder="1"/>
    </xf>
    <xf numFmtId="38" fontId="17" fillId="0" borderId="11" xfId="51" applyFont="1" applyFill="1" applyBorder="1" applyAlignment="1">
      <alignment horizontal="left" vertical="center" readingOrder="1"/>
    </xf>
    <xf numFmtId="38" fontId="17" fillId="0" borderId="13" xfId="51" applyFont="1" applyFill="1" applyBorder="1" applyAlignment="1">
      <alignment horizontal="left" vertical="center" readingOrder="1"/>
    </xf>
    <xf numFmtId="38" fontId="23" fillId="0" borderId="13" xfId="51" applyFont="1" applyFill="1" applyBorder="1" applyAlignment="1">
      <alignment horizontal="left" vertical="center" readingOrder="1"/>
    </xf>
    <xf numFmtId="38" fontId="25" fillId="33" borderId="203" xfId="51" applyFont="1" applyFill="1" applyBorder="1" applyAlignment="1">
      <alignment horizontal="distributed" vertical="center" readingOrder="1"/>
    </xf>
    <xf numFmtId="38" fontId="25" fillId="33" borderId="28" xfId="51" applyFont="1" applyFill="1" applyBorder="1" applyAlignment="1">
      <alignment horizontal="distributed" vertical="center" readingOrder="1"/>
    </xf>
    <xf numFmtId="38" fontId="47" fillId="0" borderId="69" xfId="51" applyFont="1" applyFill="1" applyBorder="1" applyAlignment="1">
      <alignment horizontal="right" vertical="center" readingOrder="1"/>
    </xf>
    <xf numFmtId="38" fontId="47" fillId="0" borderId="28" xfId="51" applyFont="1" applyFill="1" applyBorder="1" applyAlignment="1">
      <alignment horizontal="right" vertical="center" readingOrder="1"/>
    </xf>
    <xf numFmtId="38" fontId="25" fillId="0" borderId="80" xfId="51" applyFont="1" applyFill="1" applyBorder="1" applyAlignment="1">
      <alignment horizontal="left" vertical="center" readingOrder="1"/>
    </xf>
    <xf numFmtId="38" fontId="25" fillId="0" borderId="22" xfId="51" applyFont="1" applyFill="1" applyBorder="1" applyAlignment="1">
      <alignment horizontal="left" vertical="center" readingOrder="1"/>
    </xf>
    <xf numFmtId="38" fontId="25" fillId="0" borderId="37" xfId="51" applyFont="1" applyFill="1" applyBorder="1" applyAlignment="1">
      <alignment horizontal="left" vertical="center" readingOrder="1"/>
    </xf>
    <xf numFmtId="38" fontId="25" fillId="0" borderId="12" xfId="51" applyFont="1" applyFill="1" applyBorder="1" applyAlignment="1">
      <alignment horizontal="distributed" vertical="center" readingOrder="1"/>
    </xf>
    <xf numFmtId="38" fontId="22" fillId="33" borderId="12" xfId="51" applyFont="1" applyFill="1" applyBorder="1" applyAlignment="1">
      <alignment horizontal="center" vertical="center" readingOrder="1"/>
    </xf>
    <xf numFmtId="38" fontId="22" fillId="33" borderId="32" xfId="51" applyFont="1" applyFill="1" applyBorder="1" applyAlignment="1">
      <alignment horizontal="center" vertical="center" readingOrder="1"/>
    </xf>
    <xf numFmtId="38" fontId="47" fillId="0" borderId="71" xfId="51" applyFont="1" applyFill="1" applyBorder="1" applyAlignment="1">
      <alignment horizontal="right" vertical="center" readingOrder="1"/>
    </xf>
    <xf numFmtId="38" fontId="47" fillId="0" borderId="12" xfId="51" applyFont="1" applyFill="1" applyBorder="1" applyAlignment="1">
      <alignment horizontal="right" vertical="center" readingOrder="1"/>
    </xf>
    <xf numFmtId="38" fontId="25" fillId="33" borderId="193" xfId="51" applyFont="1" applyFill="1" applyBorder="1" applyAlignment="1">
      <alignment vertical="center" readingOrder="1"/>
    </xf>
    <xf numFmtId="38" fontId="25" fillId="33" borderId="11" xfId="51" applyFont="1" applyFill="1" applyBorder="1" applyAlignment="1">
      <alignment vertical="center" readingOrder="1"/>
    </xf>
    <xf numFmtId="38" fontId="25" fillId="33" borderId="198" xfId="51" applyFont="1" applyFill="1" applyBorder="1" applyAlignment="1">
      <alignment horizontal="distributed" vertical="center" readingOrder="1"/>
    </xf>
    <xf numFmtId="38" fontId="25" fillId="33" borderId="12" xfId="51" applyFont="1" applyFill="1" applyBorder="1" applyAlignment="1">
      <alignment horizontal="distributed" vertical="center" readingOrder="1"/>
    </xf>
    <xf numFmtId="38" fontId="22" fillId="33" borderId="11" xfId="51" applyFont="1" applyFill="1" applyBorder="1" applyAlignment="1">
      <alignment horizontal="center" vertical="center" readingOrder="1"/>
    </xf>
    <xf numFmtId="38" fontId="22" fillId="33" borderId="13" xfId="51" applyFont="1" applyFill="1" applyBorder="1" applyAlignment="1">
      <alignment horizontal="center" vertical="center" readingOrder="1"/>
    </xf>
    <xf numFmtId="38" fontId="47" fillId="33" borderId="196" xfId="51" applyFont="1" applyFill="1" applyBorder="1" applyAlignment="1">
      <alignment horizontal="right" vertical="center" readingOrder="1"/>
    </xf>
    <xf numFmtId="38" fontId="47" fillId="33" borderId="31" xfId="51" applyFont="1" applyFill="1" applyBorder="1" applyAlignment="1">
      <alignment horizontal="right" vertical="center" readingOrder="1"/>
    </xf>
    <xf numFmtId="38" fontId="25" fillId="0" borderId="132" xfId="51" applyFont="1" applyFill="1" applyBorder="1" applyAlignment="1">
      <alignment horizontal="left" vertical="center" readingOrder="1"/>
    </xf>
    <xf numFmtId="38" fontId="25" fillId="0" borderId="74" xfId="51" applyFont="1" applyFill="1" applyBorder="1" applyAlignment="1">
      <alignment horizontal="left" vertical="center" readingOrder="1"/>
    </xf>
    <xf numFmtId="38" fontId="25" fillId="0" borderId="158" xfId="51" applyFont="1" applyFill="1" applyBorder="1" applyAlignment="1">
      <alignment horizontal="left" vertical="center" readingOrder="1"/>
    </xf>
    <xf numFmtId="38" fontId="47" fillId="33" borderId="157" xfId="51" applyFont="1" applyFill="1" applyBorder="1" applyAlignment="1">
      <alignment horizontal="right" vertical="center" readingOrder="1"/>
    </xf>
    <xf numFmtId="38" fontId="47" fillId="33" borderId="74" xfId="51" applyFont="1" applyFill="1" applyBorder="1" applyAlignment="1">
      <alignment horizontal="right" vertical="center" readingOrder="1"/>
    </xf>
    <xf numFmtId="38" fontId="25" fillId="0" borderId="198" xfId="51" applyFont="1" applyFill="1" applyBorder="1" applyAlignment="1">
      <alignment horizontal="left" vertical="center" readingOrder="1"/>
    </xf>
    <xf numFmtId="38" fontId="25" fillId="0" borderId="12" xfId="51" applyFont="1" applyFill="1" applyBorder="1" applyAlignment="1">
      <alignment horizontal="left" vertical="center" readingOrder="1"/>
    </xf>
    <xf numFmtId="38" fontId="25" fillId="0" borderId="32" xfId="51" applyFont="1" applyFill="1" applyBorder="1" applyAlignment="1">
      <alignment horizontal="left" vertical="center" readingOrder="1"/>
    </xf>
    <xf numFmtId="38" fontId="47" fillId="0" borderId="137" xfId="51" applyFont="1" applyFill="1" applyBorder="1" applyAlignment="1">
      <alignment horizontal="right" vertical="center" readingOrder="1"/>
    </xf>
    <xf numFmtId="38" fontId="47" fillId="0" borderId="10" xfId="51" applyFont="1" applyFill="1" applyBorder="1" applyAlignment="1">
      <alignment horizontal="right" vertical="center" readingOrder="1"/>
    </xf>
    <xf numFmtId="38" fontId="47" fillId="0" borderId="77" xfId="51" applyFont="1" applyFill="1" applyBorder="1" applyAlignment="1">
      <alignment horizontal="right" vertical="center" readingOrder="1"/>
    </xf>
    <xf numFmtId="38" fontId="47" fillId="0" borderId="21" xfId="51" applyFont="1" applyFill="1" applyBorder="1" applyAlignment="1">
      <alignment horizontal="right" vertical="center" readingOrder="1"/>
    </xf>
    <xf numFmtId="38" fontId="24" fillId="44" borderId="36" xfId="51" applyFont="1" applyFill="1" applyBorder="1" applyAlignment="1">
      <alignment horizontal="center" vertical="center" readingOrder="1"/>
    </xf>
    <xf numFmtId="38" fontId="24" fillId="44" borderId="21" xfId="51" applyFont="1" applyFill="1" applyBorder="1" applyAlignment="1">
      <alignment horizontal="center" vertical="center" readingOrder="1"/>
    </xf>
    <xf numFmtId="38" fontId="24" fillId="44" borderId="33" xfId="51" applyFont="1" applyFill="1" applyBorder="1" applyAlignment="1">
      <alignment horizontal="center" vertical="center" readingOrder="1"/>
    </xf>
    <xf numFmtId="38" fontId="25" fillId="0" borderId="204" xfId="51" applyFont="1" applyFill="1" applyBorder="1" applyAlignment="1">
      <alignment horizontal="center" vertical="center" readingOrder="1"/>
    </xf>
    <xf numFmtId="38" fontId="25" fillId="0" borderId="205" xfId="51" applyFont="1" applyFill="1" applyBorder="1" applyAlignment="1">
      <alignment horizontal="center" vertical="center" readingOrder="1"/>
    </xf>
    <xf numFmtId="38" fontId="25" fillId="33" borderId="21" xfId="51" applyFont="1" applyFill="1" applyBorder="1" applyAlignment="1">
      <alignment horizontal="center" vertical="center" readingOrder="1"/>
    </xf>
    <xf numFmtId="38" fontId="25" fillId="33" borderId="72" xfId="51" applyFont="1" applyFill="1" applyBorder="1" applyAlignment="1">
      <alignment horizontal="center" vertical="center" readingOrder="1"/>
    </xf>
    <xf numFmtId="38" fontId="47" fillId="33" borderId="77" xfId="51" applyFont="1" applyFill="1" applyBorder="1" applyAlignment="1">
      <alignment horizontal="right" vertical="center" readingOrder="1"/>
    </xf>
    <xf numFmtId="38" fontId="47" fillId="33" borderId="21" xfId="51" applyFont="1" applyFill="1" applyBorder="1" applyAlignment="1">
      <alignment horizontal="right" vertical="center" readingOrder="1"/>
    </xf>
    <xf numFmtId="38" fontId="25" fillId="0" borderId="36" xfId="51" applyFont="1" applyFill="1" applyBorder="1" applyAlignment="1">
      <alignment horizontal="left" vertical="center" readingOrder="1"/>
    </xf>
    <xf numFmtId="38" fontId="25" fillId="0" borderId="21" xfId="51" applyFont="1" applyFill="1" applyBorder="1" applyAlignment="1">
      <alignment horizontal="left" vertical="center" readingOrder="1"/>
    </xf>
    <xf numFmtId="38" fontId="47" fillId="0" borderId="14" xfId="51" applyFont="1" applyFill="1" applyBorder="1" applyAlignment="1">
      <alignment horizontal="right" vertical="center" readingOrder="1"/>
    </xf>
    <xf numFmtId="38" fontId="25" fillId="33" borderId="188" xfId="51" applyFont="1" applyFill="1" applyBorder="1" applyAlignment="1">
      <alignment horizontal="distributed" vertical="center" readingOrder="1"/>
    </xf>
    <xf numFmtId="38" fontId="25" fillId="33" borderId="10" xfId="51" applyFont="1" applyFill="1" applyBorder="1" applyAlignment="1">
      <alignment horizontal="distributed" vertical="center" readingOrder="1"/>
    </xf>
    <xf numFmtId="38" fontId="25" fillId="0" borderId="206" xfId="51" applyFont="1" applyFill="1" applyBorder="1" applyAlignment="1">
      <alignment horizontal="distributed" vertical="center" readingOrder="1"/>
    </xf>
    <xf numFmtId="38" fontId="25" fillId="0" borderId="207" xfId="51" applyFont="1" applyFill="1" applyBorder="1" applyAlignment="1">
      <alignment horizontal="distributed" vertical="center" readingOrder="1"/>
    </xf>
    <xf numFmtId="38" fontId="25" fillId="0" borderId="208" xfId="51" applyFont="1" applyFill="1" applyBorder="1" applyAlignment="1">
      <alignment horizontal="center" vertical="center" readingOrder="1"/>
    </xf>
    <xf numFmtId="38" fontId="25" fillId="0" borderId="209" xfId="51" applyFont="1" applyFill="1" applyBorder="1" applyAlignment="1">
      <alignment horizontal="center" vertical="center" readingOrder="1"/>
    </xf>
    <xf numFmtId="38" fontId="25" fillId="33" borderId="132" xfId="51" applyFont="1" applyFill="1" applyBorder="1" applyAlignment="1">
      <alignment horizontal="distributed" vertical="center" readingOrder="1"/>
    </xf>
    <xf numFmtId="38" fontId="25" fillId="33" borderId="74" xfId="51" applyFont="1" applyFill="1" applyBorder="1" applyAlignment="1">
      <alignment horizontal="distributed" vertical="center" readingOrder="1"/>
    </xf>
    <xf numFmtId="38" fontId="25" fillId="33" borderId="36" xfId="51" applyFont="1" applyFill="1" applyBorder="1" applyAlignment="1">
      <alignment horizontal="distributed" vertical="center" readingOrder="1"/>
    </xf>
    <xf numFmtId="38" fontId="25" fillId="33" borderId="21" xfId="51" applyFont="1" applyFill="1" applyBorder="1" applyAlignment="1">
      <alignment horizontal="distributed" vertical="center" readingOrder="1"/>
    </xf>
    <xf numFmtId="38" fontId="25" fillId="0" borderId="210" xfId="51" applyFont="1" applyFill="1" applyBorder="1" applyAlignment="1">
      <alignment horizontal="distributed" vertical="center" readingOrder="1"/>
    </xf>
    <xf numFmtId="38" fontId="25" fillId="0" borderId="211" xfId="51" applyFont="1" applyFill="1" applyBorder="1" applyAlignment="1">
      <alignment horizontal="distributed" vertical="center" readingOrder="1"/>
    </xf>
    <xf numFmtId="38" fontId="25" fillId="0" borderId="13" xfId="51" applyFont="1" applyFill="1" applyBorder="1" applyAlignment="1">
      <alignment horizontal="left" vertical="center" readingOrder="1"/>
    </xf>
    <xf numFmtId="38" fontId="25" fillId="0" borderId="132" xfId="51" applyFont="1" applyFill="1" applyBorder="1" applyAlignment="1">
      <alignment horizontal="distributed" vertical="center" textRotation="255" readingOrder="1"/>
    </xf>
    <xf numFmtId="38" fontId="25" fillId="0" borderId="74" xfId="51" applyFont="1" applyFill="1" applyBorder="1" applyAlignment="1">
      <alignment horizontal="distributed" vertical="center" textRotation="255" readingOrder="1"/>
    </xf>
    <xf numFmtId="38" fontId="25" fillId="0" borderId="75" xfId="51" applyFont="1" applyFill="1" applyBorder="1" applyAlignment="1">
      <alignment horizontal="distributed" vertical="center" textRotation="255" readingOrder="1"/>
    </xf>
    <xf numFmtId="38" fontId="25" fillId="0" borderId="0" xfId="51" applyFont="1" applyFill="1" applyBorder="1" applyAlignment="1">
      <alignment horizontal="distributed" vertical="center" textRotation="255" readingOrder="1"/>
    </xf>
    <xf numFmtId="38" fontId="25" fillId="0" borderId="36" xfId="51" applyFont="1" applyFill="1" applyBorder="1" applyAlignment="1">
      <alignment horizontal="distributed" vertical="center" textRotation="255" readingOrder="1"/>
    </xf>
    <xf numFmtId="38" fontId="25" fillId="0" borderId="21" xfId="51" applyFont="1" applyFill="1" applyBorder="1" applyAlignment="1">
      <alignment horizontal="distributed" vertical="center" textRotation="255" readingOrder="1"/>
    </xf>
    <xf numFmtId="38" fontId="25" fillId="0" borderId="195" xfId="51" applyFont="1" applyFill="1" applyBorder="1" applyAlignment="1">
      <alignment horizontal="left" vertical="center" readingOrder="1"/>
    </xf>
    <xf numFmtId="38" fontId="25" fillId="0" borderId="31" xfId="51" applyFont="1" applyFill="1" applyBorder="1" applyAlignment="1">
      <alignment horizontal="left" vertical="center" readingOrder="1"/>
    </xf>
    <xf numFmtId="38" fontId="25" fillId="0" borderId="73" xfId="51" applyFont="1" applyFill="1" applyBorder="1" applyAlignment="1">
      <alignment horizontal="left" vertical="center" readingOrder="1"/>
    </xf>
    <xf numFmtId="38" fontId="25" fillId="33" borderId="203" xfId="51" applyFont="1" applyFill="1" applyBorder="1" applyAlignment="1">
      <alignment horizontal="left" vertical="center" readingOrder="1"/>
    </xf>
    <xf numFmtId="38" fontId="25" fillId="33" borderId="28" xfId="51" applyFont="1" applyFill="1" applyBorder="1" applyAlignment="1">
      <alignment horizontal="left" vertical="center" readingOrder="1"/>
    </xf>
    <xf numFmtId="38" fontId="25" fillId="33" borderId="40" xfId="51" applyFont="1" applyFill="1" applyBorder="1" applyAlignment="1">
      <alignment horizontal="left" vertical="center" readingOrder="1"/>
    </xf>
    <xf numFmtId="38" fontId="16" fillId="0" borderId="193" xfId="51" applyFont="1" applyFill="1" applyBorder="1" applyAlignment="1">
      <alignment horizontal="left" vertical="center" readingOrder="1"/>
    </xf>
    <xf numFmtId="38" fontId="16" fillId="0" borderId="11" xfId="51" applyFont="1" applyFill="1" applyBorder="1" applyAlignment="1">
      <alignment horizontal="left" vertical="center" readingOrder="1"/>
    </xf>
    <xf numFmtId="38" fontId="16" fillId="0" borderId="13" xfId="51" applyFont="1" applyFill="1" applyBorder="1" applyAlignment="1">
      <alignment horizontal="left" vertical="center" readingOrder="1"/>
    </xf>
    <xf numFmtId="38" fontId="25" fillId="33" borderId="212" xfId="51" applyFont="1" applyFill="1" applyBorder="1" applyAlignment="1">
      <alignment horizontal="distributed" vertical="center" readingOrder="1"/>
    </xf>
    <xf numFmtId="38" fontId="25" fillId="33" borderId="68" xfId="51" applyFont="1" applyFill="1" applyBorder="1" applyAlignment="1">
      <alignment horizontal="distributed" vertical="center" readingOrder="1"/>
    </xf>
    <xf numFmtId="38" fontId="19" fillId="33" borderId="13" xfId="51" applyFont="1" applyFill="1" applyBorder="1" applyAlignment="1">
      <alignment horizontal="center" vertical="center" readingOrder="1"/>
    </xf>
    <xf numFmtId="38" fontId="19" fillId="33" borderId="42" xfId="51" applyFont="1" applyFill="1" applyBorder="1" applyAlignment="1">
      <alignment horizontal="center" vertical="center" readingOrder="1"/>
    </xf>
    <xf numFmtId="38" fontId="25" fillId="33" borderId="213" xfId="51" applyFont="1" applyFill="1" applyBorder="1" applyAlignment="1">
      <alignment horizontal="distributed" vertical="center" readingOrder="1"/>
    </xf>
    <xf numFmtId="38" fontId="25" fillId="33" borderId="71" xfId="51" applyFont="1" applyFill="1" applyBorder="1" applyAlignment="1">
      <alignment horizontal="distributed" vertical="center" readingOrder="1"/>
    </xf>
    <xf numFmtId="38" fontId="25" fillId="33" borderId="14" xfId="51" applyFont="1" applyFill="1" applyBorder="1" applyAlignment="1">
      <alignment horizontal="center" vertical="center" readingOrder="1"/>
    </xf>
    <xf numFmtId="38" fontId="25" fillId="33" borderId="80" xfId="51" applyFont="1" applyFill="1" applyBorder="1" applyAlignment="1">
      <alignment horizontal="distributed" vertical="center" readingOrder="1"/>
    </xf>
    <xf numFmtId="38" fontId="25" fillId="33" borderId="22" xfId="51" applyFont="1" applyFill="1" applyBorder="1" applyAlignment="1">
      <alignment horizontal="distributed" vertical="center" readingOrder="1"/>
    </xf>
    <xf numFmtId="38" fontId="47" fillId="35" borderId="79" xfId="51" applyFont="1" applyFill="1" applyBorder="1" applyAlignment="1">
      <alignment horizontal="right" vertical="center" readingOrder="1"/>
    </xf>
    <xf numFmtId="38" fontId="47" fillId="35" borderId="22" xfId="51" applyFont="1" applyFill="1" applyBorder="1" applyAlignment="1">
      <alignment horizontal="right" vertical="center" readingOrder="1"/>
    </xf>
    <xf numFmtId="38" fontId="25" fillId="0" borderId="198" xfId="51" applyFont="1" applyFill="1" applyBorder="1" applyAlignment="1">
      <alignment horizontal="distributed" vertical="center" readingOrder="1"/>
    </xf>
    <xf numFmtId="38" fontId="47" fillId="35" borderId="68" xfId="51" applyFont="1" applyFill="1" applyBorder="1" applyAlignment="1">
      <alignment horizontal="right" vertical="center" readingOrder="1"/>
    </xf>
    <xf numFmtId="38" fontId="47" fillId="35" borderId="11" xfId="51" applyFont="1" applyFill="1" applyBorder="1" applyAlignment="1">
      <alignment horizontal="right" vertical="center" readingOrder="1"/>
    </xf>
    <xf numFmtId="38" fontId="22" fillId="0" borderId="36" xfId="51" applyFont="1" applyFill="1" applyBorder="1" applyAlignment="1">
      <alignment vertical="center" readingOrder="1"/>
    </xf>
    <xf numFmtId="38" fontId="22" fillId="0" borderId="21" xfId="51" applyFont="1" applyFill="1" applyBorder="1" applyAlignment="1">
      <alignment vertical="center" readingOrder="1"/>
    </xf>
    <xf numFmtId="38" fontId="25" fillId="0" borderId="188" xfId="51" applyFont="1" applyFill="1" applyBorder="1" applyAlignment="1">
      <alignment horizontal="left" vertical="center" readingOrder="1"/>
    </xf>
    <xf numFmtId="38" fontId="47" fillId="35" borderId="157" xfId="51" applyFont="1" applyFill="1" applyBorder="1" applyAlignment="1">
      <alignment horizontal="right" vertical="center" readingOrder="1"/>
    </xf>
    <xf numFmtId="38" fontId="47" fillId="35" borderId="74" xfId="51" applyFont="1" applyFill="1" applyBorder="1" applyAlignment="1">
      <alignment horizontal="right" vertical="center" readingOrder="1"/>
    </xf>
    <xf numFmtId="38" fontId="25" fillId="33" borderId="80" xfId="51" applyFont="1" applyFill="1" applyBorder="1" applyAlignment="1">
      <alignment horizontal="left" vertical="center" readingOrder="1"/>
    </xf>
    <xf numFmtId="38" fontId="25" fillId="33" borderId="22" xfId="51" applyFont="1" applyFill="1" applyBorder="1" applyAlignment="1">
      <alignment horizontal="left" vertical="center" readingOrder="1"/>
    </xf>
    <xf numFmtId="38" fontId="25" fillId="33" borderId="37" xfId="51" applyFont="1" applyFill="1" applyBorder="1" applyAlignment="1">
      <alignment horizontal="left" vertical="center" readingOrder="1"/>
    </xf>
    <xf numFmtId="38" fontId="25" fillId="0" borderId="75" xfId="51" applyFont="1" applyFill="1" applyBorder="1" applyAlignment="1">
      <alignment horizontal="center" vertical="center" textRotation="255" readingOrder="1"/>
    </xf>
    <xf numFmtId="38" fontId="25" fillId="0" borderId="36" xfId="51" applyFont="1" applyFill="1" applyBorder="1" applyAlignment="1">
      <alignment horizontal="center" vertical="center" textRotation="255" readingOrder="1"/>
    </xf>
    <xf numFmtId="38" fontId="22" fillId="0" borderId="22" xfId="51" applyFont="1" applyFill="1" applyBorder="1" applyAlignment="1">
      <alignment horizontal="center" vertical="center" readingOrder="1"/>
    </xf>
    <xf numFmtId="38" fontId="22" fillId="0" borderId="37" xfId="51" applyFont="1" applyFill="1" applyBorder="1" applyAlignment="1">
      <alignment horizontal="center" vertical="center" readingOrder="1"/>
    </xf>
    <xf numFmtId="38" fontId="25" fillId="0" borderId="203" xfId="51" applyFont="1" applyFill="1" applyBorder="1" applyAlignment="1">
      <alignment horizontal="left" vertical="center" readingOrder="1"/>
    </xf>
    <xf numFmtId="38" fontId="25" fillId="0" borderId="28" xfId="51" applyFont="1" applyFill="1" applyBorder="1" applyAlignment="1">
      <alignment horizontal="left" vertical="center" readingOrder="1"/>
    </xf>
    <xf numFmtId="38" fontId="23" fillId="35" borderId="193" xfId="51" applyFont="1" applyFill="1" applyBorder="1" applyAlignment="1">
      <alignment horizontal="distributed" vertical="center" readingOrder="1"/>
    </xf>
    <xf numFmtId="38" fontId="23" fillId="35" borderId="11" xfId="51" applyFont="1" applyFill="1" applyBorder="1" applyAlignment="1">
      <alignment horizontal="distributed" vertical="center" readingOrder="1"/>
    </xf>
    <xf numFmtId="38" fontId="25" fillId="35" borderId="193" xfId="51" applyFont="1" applyFill="1" applyBorder="1" applyAlignment="1">
      <alignment horizontal="left" vertical="center" readingOrder="1"/>
    </xf>
    <xf numFmtId="38" fontId="25" fillId="35" borderId="11" xfId="51" applyFont="1" applyFill="1" applyBorder="1" applyAlignment="1">
      <alignment horizontal="left" vertical="center" readingOrder="1"/>
    </xf>
    <xf numFmtId="38" fontId="25" fillId="35" borderId="193" xfId="51" applyFont="1" applyFill="1" applyBorder="1" applyAlignment="1">
      <alignment horizontal="distributed" vertical="center" readingOrder="1"/>
    </xf>
    <xf numFmtId="38" fontId="25" fillId="35" borderId="11" xfId="51" applyFont="1" applyFill="1" applyBorder="1" applyAlignment="1">
      <alignment horizontal="distributed" vertical="center" readingOrder="1"/>
    </xf>
    <xf numFmtId="38" fontId="22" fillId="36" borderId="12" xfId="51" applyFont="1" applyFill="1" applyBorder="1" applyAlignment="1">
      <alignment horizontal="center" vertical="center" readingOrder="1"/>
    </xf>
    <xf numFmtId="38" fontId="22" fillId="36" borderId="32" xfId="51" applyFont="1" applyFill="1" applyBorder="1" applyAlignment="1">
      <alignment horizontal="center" vertical="center" readingOrder="1"/>
    </xf>
    <xf numFmtId="38" fontId="47" fillId="35" borderId="12" xfId="51" applyFont="1" applyFill="1" applyBorder="1" applyAlignment="1">
      <alignment horizontal="right" vertical="center" readingOrder="1"/>
    </xf>
    <xf numFmtId="38" fontId="21" fillId="44" borderId="36" xfId="51" applyFont="1" applyFill="1" applyBorder="1" applyAlignment="1">
      <alignment horizontal="center" vertical="center" readingOrder="1"/>
    </xf>
    <xf numFmtId="38" fontId="21" fillId="44" borderId="21" xfId="51" applyFont="1" applyFill="1" applyBorder="1" applyAlignment="1">
      <alignment horizontal="center" vertical="center" readingOrder="1"/>
    </xf>
    <xf numFmtId="38" fontId="21" fillId="44" borderId="33" xfId="51" applyFont="1" applyFill="1" applyBorder="1" applyAlignment="1">
      <alignment horizontal="center" vertical="center" readingOrder="1"/>
    </xf>
    <xf numFmtId="38" fontId="25" fillId="35" borderId="198" xfId="51" applyFont="1" applyFill="1" applyBorder="1" applyAlignment="1">
      <alignment horizontal="distributed" vertical="center" readingOrder="1"/>
    </xf>
    <xf numFmtId="38" fontId="25" fillId="35" borderId="12" xfId="51" applyFont="1" applyFill="1" applyBorder="1" applyAlignment="1">
      <alignment horizontal="distributed" vertical="center" readingOrder="1"/>
    </xf>
    <xf numFmtId="38" fontId="47" fillId="35" borderId="71" xfId="51" applyFont="1" applyFill="1" applyBorder="1" applyAlignment="1">
      <alignment horizontal="right" vertical="center" readingOrder="1"/>
    </xf>
    <xf numFmtId="38" fontId="47" fillId="35" borderId="214" xfId="51" applyFont="1" applyFill="1" applyBorder="1" applyAlignment="1">
      <alignment horizontal="right" vertical="center" readingOrder="1"/>
    </xf>
    <xf numFmtId="38" fontId="47" fillId="35" borderId="215" xfId="51" applyFont="1" applyFill="1" applyBorder="1" applyAlignment="1">
      <alignment horizontal="right" vertical="center" readingOrder="1"/>
    </xf>
    <xf numFmtId="38" fontId="25" fillId="33" borderId="132" xfId="51" applyFont="1" applyFill="1" applyBorder="1" applyAlignment="1">
      <alignment horizontal="center" vertical="center" textRotation="255" readingOrder="1"/>
    </xf>
    <xf numFmtId="38" fontId="25" fillId="33" borderId="75" xfId="51" applyFont="1" applyFill="1" applyBorder="1" applyAlignment="1">
      <alignment horizontal="center" vertical="center" textRotation="255" readingOrder="1"/>
    </xf>
    <xf numFmtId="38" fontId="25" fillId="33" borderId="36" xfId="51" applyFont="1" applyFill="1" applyBorder="1" applyAlignment="1">
      <alignment horizontal="center" vertical="center" textRotation="255" readingOrder="1"/>
    </xf>
    <xf numFmtId="38" fontId="25" fillId="36" borderId="59" xfId="51" applyFont="1" applyFill="1" applyBorder="1" applyAlignment="1">
      <alignment horizontal="center" vertical="center" readingOrder="1"/>
    </xf>
    <xf numFmtId="38" fontId="25" fillId="36" borderId="25" xfId="51" applyFont="1" applyFill="1" applyBorder="1" applyAlignment="1">
      <alignment horizontal="center" vertical="center" readingOrder="1"/>
    </xf>
    <xf numFmtId="38" fontId="47" fillId="35" borderId="10" xfId="51" applyFont="1" applyFill="1" applyBorder="1" applyAlignment="1">
      <alignment horizontal="right" vertical="center" readingOrder="1"/>
    </xf>
    <xf numFmtId="38" fontId="25" fillId="0" borderId="36" xfId="51" applyFont="1" applyFill="1" applyBorder="1" applyAlignment="1">
      <alignment horizontal="distributed" vertical="center" readingOrder="1"/>
    </xf>
    <xf numFmtId="38" fontId="25" fillId="0" borderId="21" xfId="51" applyFont="1" applyFill="1" applyBorder="1" applyAlignment="1">
      <alignment horizontal="distributed" vertical="center" readingOrder="1"/>
    </xf>
    <xf numFmtId="38" fontId="22" fillId="33" borderId="74" xfId="51" applyFont="1" applyFill="1" applyBorder="1" applyAlignment="1">
      <alignment horizontal="center" vertical="center" readingOrder="1"/>
    </xf>
    <xf numFmtId="38" fontId="22" fillId="33" borderId="158" xfId="51" applyFont="1" applyFill="1" applyBorder="1" applyAlignment="1">
      <alignment horizontal="center" vertical="center" readingOrder="1"/>
    </xf>
    <xf numFmtId="38" fontId="25" fillId="33" borderId="10" xfId="51" applyFont="1" applyFill="1" applyBorder="1" applyAlignment="1">
      <alignment horizontal="center" vertical="center" readingOrder="1"/>
    </xf>
    <xf numFmtId="38" fontId="25" fillId="33" borderId="59" xfId="51" applyFont="1" applyFill="1" applyBorder="1" applyAlignment="1">
      <alignment horizontal="center" vertical="center" readingOrder="1"/>
    </xf>
    <xf numFmtId="38" fontId="25" fillId="33" borderId="216" xfId="51" applyFont="1" applyFill="1" applyBorder="1" applyAlignment="1">
      <alignment horizontal="distributed" vertical="center" readingOrder="1"/>
    </xf>
    <xf numFmtId="38" fontId="25" fillId="33" borderId="217" xfId="51" applyFont="1" applyFill="1" applyBorder="1" applyAlignment="1">
      <alignment horizontal="distributed" vertical="center" readingOrder="1"/>
    </xf>
    <xf numFmtId="38" fontId="22" fillId="0" borderId="218" xfId="51" applyFont="1" applyFill="1" applyBorder="1" applyAlignment="1">
      <alignment horizontal="center" vertical="center" readingOrder="1"/>
    </xf>
    <xf numFmtId="38" fontId="22" fillId="0" borderId="219" xfId="51" applyFont="1" applyFill="1" applyBorder="1" applyAlignment="1">
      <alignment horizontal="center" vertical="center" readingOrder="1"/>
    </xf>
    <xf numFmtId="38" fontId="25" fillId="35" borderId="220" xfId="51" applyFont="1" applyFill="1" applyBorder="1" applyAlignment="1">
      <alignment horizontal="distributed" vertical="center" readingOrder="1"/>
    </xf>
    <xf numFmtId="38" fontId="25" fillId="35" borderId="221" xfId="51" applyFont="1" applyFill="1" applyBorder="1" applyAlignment="1">
      <alignment horizontal="distributed" vertical="center" readingOrder="1"/>
    </xf>
    <xf numFmtId="38" fontId="22" fillId="35" borderId="222" xfId="51" applyFont="1" applyFill="1" applyBorder="1" applyAlignment="1">
      <alignment horizontal="center" vertical="center" readingOrder="1"/>
    </xf>
    <xf numFmtId="38" fontId="22" fillId="35" borderId="223" xfId="51" applyFont="1" applyFill="1" applyBorder="1" applyAlignment="1">
      <alignment horizontal="center" vertical="center" readingOrder="1"/>
    </xf>
    <xf numFmtId="38" fontId="25" fillId="33" borderId="126" xfId="51" applyFont="1" applyFill="1" applyBorder="1" applyAlignment="1">
      <alignment horizontal="distributed" vertical="center" readingOrder="1"/>
    </xf>
    <xf numFmtId="38" fontId="25" fillId="33" borderId="137" xfId="51" applyFont="1" applyFill="1" applyBorder="1" applyAlignment="1">
      <alignment horizontal="distributed" vertical="center" readingOrder="1"/>
    </xf>
    <xf numFmtId="38" fontId="25" fillId="0" borderId="40" xfId="51" applyFont="1" applyFill="1" applyBorder="1" applyAlignment="1">
      <alignment horizontal="left" vertical="center" readingOrder="1"/>
    </xf>
    <xf numFmtId="38" fontId="47" fillId="33" borderId="79" xfId="51" applyFont="1" applyFill="1" applyBorder="1" applyAlignment="1">
      <alignment horizontal="right" vertical="center" readingOrder="1"/>
    </xf>
    <xf numFmtId="38" fontId="47" fillId="33" borderId="22" xfId="51" applyFont="1" applyFill="1" applyBorder="1" applyAlignment="1">
      <alignment horizontal="right" vertical="center" readingOrder="1"/>
    </xf>
    <xf numFmtId="38" fontId="16" fillId="0" borderId="188" xfId="51" applyFont="1" applyFill="1" applyBorder="1" applyAlignment="1">
      <alignment horizontal="left" vertical="center" shrinkToFit="1" readingOrder="1"/>
    </xf>
    <xf numFmtId="38" fontId="25" fillId="0" borderId="10" xfId="51" applyFont="1" applyFill="1" applyBorder="1" applyAlignment="1">
      <alignment horizontal="left" vertical="center" shrinkToFit="1" readingOrder="1"/>
    </xf>
    <xf numFmtId="38" fontId="25" fillId="0" borderId="59" xfId="51" applyFont="1" applyFill="1" applyBorder="1" applyAlignment="1">
      <alignment horizontal="left" vertical="center" shrinkToFit="1" readingOrder="1"/>
    </xf>
    <xf numFmtId="38" fontId="25" fillId="0" borderId="75" xfId="51" applyFont="1" applyFill="1" applyBorder="1" applyAlignment="1">
      <alignment horizontal="center" vertical="center" readingOrder="1"/>
    </xf>
    <xf numFmtId="38" fontId="25" fillId="0" borderId="0" xfId="51" applyFont="1" applyFill="1" applyBorder="1" applyAlignment="1">
      <alignment horizontal="center" vertical="center" readingOrder="1"/>
    </xf>
    <xf numFmtId="38" fontId="25" fillId="0" borderId="36" xfId="51" applyFont="1" applyFill="1" applyBorder="1" applyAlignment="1">
      <alignment horizontal="center" vertical="center" readingOrder="1"/>
    </xf>
    <xf numFmtId="38" fontId="25" fillId="0" borderId="21" xfId="51" applyFont="1" applyFill="1" applyBorder="1" applyAlignment="1">
      <alignment horizontal="center" vertical="center" readingOrder="1"/>
    </xf>
    <xf numFmtId="38" fontId="25" fillId="33" borderId="22" xfId="51" applyFont="1" applyFill="1" applyBorder="1" applyAlignment="1">
      <alignment horizontal="center" vertical="center" readingOrder="1"/>
    </xf>
    <xf numFmtId="38" fontId="25" fillId="33" borderId="37" xfId="51" applyFont="1" applyFill="1" applyBorder="1" applyAlignment="1">
      <alignment horizontal="center" vertical="center" readingOrder="1"/>
    </xf>
    <xf numFmtId="38" fontId="47" fillId="33" borderId="197" xfId="51" applyFont="1" applyFill="1" applyBorder="1" applyAlignment="1">
      <alignment horizontal="right" vertical="center" readingOrder="1"/>
    </xf>
    <xf numFmtId="38" fontId="47" fillId="33" borderId="39" xfId="51" applyFont="1" applyFill="1" applyBorder="1" applyAlignment="1">
      <alignment horizontal="right" vertical="center" readingOrder="1"/>
    </xf>
    <xf numFmtId="38" fontId="19" fillId="0" borderId="193" xfId="51" applyFont="1" applyFill="1" applyBorder="1" applyAlignment="1">
      <alignment horizontal="left" vertical="center" readingOrder="1"/>
    </xf>
    <xf numFmtId="38" fontId="19" fillId="0" borderId="11" xfId="51" applyFont="1" applyFill="1" applyBorder="1" applyAlignment="1">
      <alignment horizontal="left" vertical="center" readingOrder="1"/>
    </xf>
    <xf numFmtId="38" fontId="25" fillId="33" borderId="39" xfId="51" applyFont="1" applyFill="1" applyBorder="1" applyAlignment="1">
      <alignment horizontal="center" vertical="center" readingOrder="1"/>
    </xf>
    <xf numFmtId="38" fontId="25" fillId="33" borderId="41" xfId="51" applyFont="1" applyFill="1" applyBorder="1" applyAlignment="1">
      <alignment horizontal="center" vertical="center" readingOrder="1"/>
    </xf>
    <xf numFmtId="38" fontId="25" fillId="0" borderId="134" xfId="51" applyFont="1" applyFill="1" applyBorder="1" applyAlignment="1">
      <alignment horizontal="center" vertical="center" readingOrder="1"/>
    </xf>
    <xf numFmtId="38" fontId="25" fillId="0" borderId="67" xfId="51" applyFont="1" applyFill="1" applyBorder="1" applyAlignment="1">
      <alignment horizontal="center" vertical="center" readingOrder="1"/>
    </xf>
    <xf numFmtId="38" fontId="25" fillId="33" borderId="224" xfId="51" applyFont="1" applyFill="1" applyBorder="1" applyAlignment="1">
      <alignment horizontal="center" vertical="center" readingOrder="1"/>
    </xf>
    <xf numFmtId="38" fontId="25" fillId="33" borderId="192" xfId="51" applyFont="1" applyFill="1" applyBorder="1" applyAlignment="1">
      <alignment horizontal="center" vertical="center" readingOrder="1"/>
    </xf>
    <xf numFmtId="38" fontId="47" fillId="33" borderId="225" xfId="51" applyFont="1" applyFill="1" applyBorder="1" applyAlignment="1">
      <alignment horizontal="right" vertical="center" readingOrder="1"/>
    </xf>
    <xf numFmtId="38" fontId="47" fillId="33" borderId="224" xfId="51" applyFont="1" applyFill="1" applyBorder="1" applyAlignment="1">
      <alignment horizontal="right" vertical="center" readingOrder="1"/>
    </xf>
    <xf numFmtId="38" fontId="17" fillId="43" borderId="152" xfId="51" applyFont="1" applyFill="1" applyBorder="1" applyAlignment="1">
      <alignment horizontal="distributed" vertical="center" readingOrder="1"/>
    </xf>
    <xf numFmtId="38" fontId="17" fillId="43" borderId="182" xfId="51" applyFont="1" applyFill="1" applyBorder="1" applyAlignment="1">
      <alignment horizontal="distributed" vertical="center" readingOrder="1"/>
    </xf>
    <xf numFmtId="38" fontId="17" fillId="43" borderId="184" xfId="51" applyFont="1" applyFill="1" applyBorder="1" applyAlignment="1">
      <alignment horizontal="center" vertical="center" readingOrder="1"/>
    </xf>
    <xf numFmtId="38" fontId="17" fillId="43" borderId="182" xfId="51" applyFont="1" applyFill="1" applyBorder="1" applyAlignment="1">
      <alignment horizontal="center" vertical="center" readingOrder="1"/>
    </xf>
    <xf numFmtId="38" fontId="17" fillId="43" borderId="112" xfId="51" applyFont="1" applyFill="1" applyBorder="1" applyAlignment="1">
      <alignment horizontal="center" vertical="center" readingOrder="1"/>
    </xf>
    <xf numFmtId="38" fontId="17" fillId="43" borderId="113" xfId="51" applyFont="1" applyFill="1" applyBorder="1" applyAlignment="1">
      <alignment horizontal="center" vertical="center" readingOrder="1"/>
    </xf>
    <xf numFmtId="38" fontId="25" fillId="0" borderId="132" xfId="51" applyFont="1" applyFill="1" applyBorder="1" applyAlignment="1">
      <alignment horizontal="center" vertical="center" readingOrder="1"/>
    </xf>
    <xf numFmtId="38" fontId="25" fillId="0" borderId="74" xfId="51" applyFont="1" applyFill="1" applyBorder="1" applyAlignment="1">
      <alignment horizontal="center" vertical="center" readingOrder="1"/>
    </xf>
    <xf numFmtId="38" fontId="25" fillId="0" borderId="81" xfId="51" applyFont="1" applyFill="1" applyBorder="1" applyAlignment="1">
      <alignment horizontal="center" vertical="center" readingOrder="1"/>
    </xf>
    <xf numFmtId="38" fontId="25" fillId="0" borderId="78" xfId="51" applyFont="1" applyFill="1" applyBorder="1" applyAlignment="1">
      <alignment horizontal="center" vertical="center" readingOrder="1"/>
    </xf>
    <xf numFmtId="38" fontId="46" fillId="33" borderId="0" xfId="51" applyFont="1" applyFill="1" applyAlignment="1">
      <alignment horizontal="center" vertical="center" readingOrder="1"/>
    </xf>
    <xf numFmtId="38" fontId="17" fillId="43" borderId="226" xfId="51" applyFont="1" applyFill="1" applyBorder="1" applyAlignment="1">
      <alignment horizontal="center" vertical="center" readingOrder="1"/>
    </xf>
    <xf numFmtId="38" fontId="17" fillId="43" borderId="227" xfId="51" applyFont="1" applyFill="1" applyBorder="1" applyAlignment="1">
      <alignment horizontal="center" vertical="center" readingOrder="1"/>
    </xf>
    <xf numFmtId="38" fontId="17" fillId="43" borderId="228" xfId="51" applyFont="1" applyFill="1" applyBorder="1" applyAlignment="1">
      <alignment horizontal="center" vertical="center" readingOrder="1"/>
    </xf>
    <xf numFmtId="38" fontId="17" fillId="43" borderId="229" xfId="51" applyFont="1" applyFill="1" applyBorder="1" applyAlignment="1">
      <alignment horizontal="center" vertical="center" readingOrder="1"/>
    </xf>
    <xf numFmtId="38" fontId="17" fillId="43" borderId="146" xfId="51" applyFont="1" applyFill="1" applyBorder="1" applyAlignment="1">
      <alignment horizontal="center" vertical="center" readingOrder="1"/>
    </xf>
    <xf numFmtId="38" fontId="17" fillId="43" borderId="147" xfId="51" applyFont="1" applyFill="1" applyBorder="1" applyAlignment="1">
      <alignment horizontal="center" vertical="center" readingOrder="1"/>
    </xf>
    <xf numFmtId="38" fontId="12" fillId="0" borderId="188" xfId="51" applyNumberFormat="1" applyFont="1" applyFill="1" applyBorder="1" applyAlignment="1">
      <alignment horizontal="center" vertical="center"/>
    </xf>
    <xf numFmtId="38" fontId="12" fillId="0" borderId="35" xfId="51" applyNumberFormat="1" applyFont="1" applyFill="1" applyBorder="1" applyAlignment="1">
      <alignment horizontal="center" vertical="center"/>
    </xf>
    <xf numFmtId="38" fontId="6" fillId="12" borderId="134" xfId="51" applyNumberFormat="1" applyFont="1" applyFill="1" applyBorder="1" applyAlignment="1">
      <alignment horizontal="center" vertical="center"/>
    </xf>
    <xf numFmtId="38" fontId="6" fillId="12" borderId="26" xfId="51" applyNumberFormat="1" applyFont="1" applyFill="1" applyBorder="1" applyAlignment="1">
      <alignment horizontal="center" vertical="center"/>
    </xf>
    <xf numFmtId="38" fontId="6" fillId="12" borderId="36" xfId="51" applyNumberFormat="1" applyFont="1" applyFill="1" applyBorder="1" applyAlignment="1">
      <alignment horizontal="center" vertical="center"/>
    </xf>
    <xf numFmtId="38" fontId="6" fillId="12" borderId="33" xfId="51" applyNumberFormat="1" applyFont="1" applyFill="1" applyBorder="1" applyAlignment="1">
      <alignment horizontal="center" vertical="center"/>
    </xf>
    <xf numFmtId="38" fontId="9" fillId="4" borderId="126" xfId="51" applyNumberFormat="1" applyFont="1" applyFill="1" applyBorder="1" applyAlignment="1">
      <alignment horizontal="center" vertical="center"/>
    </xf>
    <xf numFmtId="38" fontId="9" fillId="4" borderId="144" xfId="51" applyNumberFormat="1" applyFont="1" applyFill="1" applyBorder="1" applyAlignment="1">
      <alignment horizontal="center" vertical="center"/>
    </xf>
    <xf numFmtId="38" fontId="9" fillId="4" borderId="135" xfId="51" applyNumberFormat="1" applyFont="1" applyFill="1" applyBorder="1" applyAlignment="1">
      <alignment horizontal="center" vertical="center"/>
    </xf>
    <xf numFmtId="38" fontId="9" fillId="4" borderId="190" xfId="51" applyNumberFormat="1" applyFont="1" applyFill="1" applyBorder="1" applyAlignment="1">
      <alignment horizontal="center" vertical="center"/>
    </xf>
    <xf numFmtId="38" fontId="18" fillId="33" borderId="152" xfId="51" applyFont="1" applyFill="1" applyBorder="1" applyAlignment="1">
      <alignment horizontal="center" vertical="center" readingOrder="1"/>
    </xf>
    <xf numFmtId="38" fontId="18" fillId="33" borderId="112" xfId="51" applyFont="1" applyFill="1" applyBorder="1" applyAlignment="1">
      <alignment horizontal="center" vertical="center" readingOrder="1"/>
    </xf>
    <xf numFmtId="38" fontId="18" fillId="33" borderId="113" xfId="51" applyFont="1" applyFill="1" applyBorder="1" applyAlignment="1">
      <alignment horizontal="center" vertical="center" readingOrder="1"/>
    </xf>
    <xf numFmtId="38" fontId="25" fillId="0" borderId="203" xfId="51" applyFont="1" applyFill="1" applyBorder="1" applyAlignment="1">
      <alignment horizontal="distributed" vertical="center" readingOrder="1"/>
    </xf>
    <xf numFmtId="38" fontId="25" fillId="0" borderId="28" xfId="51" applyFont="1" applyFill="1" applyBorder="1" applyAlignment="1">
      <alignment horizontal="distributed" vertical="center" readingOrder="1"/>
    </xf>
    <xf numFmtId="38" fontId="25" fillId="33" borderId="31" xfId="51" applyFont="1" applyFill="1" applyBorder="1" applyAlignment="1">
      <alignment horizontal="center" vertical="center" readingOrder="1"/>
    </xf>
    <xf numFmtId="38" fontId="25" fillId="33" borderId="73" xfId="51" applyFont="1" applyFill="1" applyBorder="1" applyAlignment="1">
      <alignment horizontal="center" vertical="center" readingOrder="1"/>
    </xf>
    <xf numFmtId="38" fontId="25" fillId="0" borderId="0" xfId="51" applyFont="1" applyFill="1" applyBorder="1" applyAlignment="1">
      <alignment horizontal="left" vertical="center" readingOrder="1"/>
    </xf>
    <xf numFmtId="38" fontId="47" fillId="33" borderId="0" xfId="51" applyFont="1" applyFill="1" applyBorder="1" applyAlignment="1">
      <alignment horizontal="right" vertical="center" readingOrder="1"/>
    </xf>
    <xf numFmtId="38" fontId="25" fillId="0" borderId="78" xfId="51" applyFont="1" applyFill="1" applyBorder="1" applyAlignment="1">
      <alignment horizontal="distributed" vertical="center" readingOrder="1"/>
    </xf>
    <xf numFmtId="38" fontId="26" fillId="33" borderId="152" xfId="51" applyFont="1" applyFill="1" applyBorder="1" applyAlignment="1">
      <alignment horizontal="left" vertical="center" readingOrder="1"/>
    </xf>
    <xf numFmtId="38" fontId="26" fillId="33" borderId="112" xfId="51" applyFont="1" applyFill="1" applyBorder="1" applyAlignment="1">
      <alignment horizontal="left" vertical="center" readingOrder="1"/>
    </xf>
    <xf numFmtId="38" fontId="26" fillId="33" borderId="113" xfId="51" applyFont="1" applyFill="1" applyBorder="1" applyAlignment="1">
      <alignment horizontal="left" vertical="center" readingOrder="1"/>
    </xf>
    <xf numFmtId="38" fontId="21" fillId="42" borderId="143" xfId="51" applyFont="1" applyFill="1" applyBorder="1" applyAlignment="1">
      <alignment horizontal="center" vertical="center" readingOrder="1"/>
    </xf>
    <xf numFmtId="38" fontId="21" fillId="42" borderId="115" xfId="51" applyFont="1" applyFill="1" applyBorder="1" applyAlignment="1">
      <alignment horizontal="center" vertical="center" readingOrder="1"/>
    </xf>
    <xf numFmtId="38" fontId="21" fillId="42" borderId="136" xfId="51" applyFont="1" applyFill="1" applyBorder="1" applyAlignment="1">
      <alignment horizontal="center" vertical="center" readingOrder="1"/>
    </xf>
    <xf numFmtId="38" fontId="21" fillId="42" borderId="132" xfId="51" applyFont="1" applyFill="1" applyBorder="1" applyAlignment="1">
      <alignment horizontal="center" vertical="center" readingOrder="1"/>
    </xf>
    <xf numFmtId="38" fontId="21" fillId="42" borderId="74" xfId="51" applyFont="1" applyFill="1" applyBorder="1" applyAlignment="1">
      <alignment horizontal="center" vertical="center" readingOrder="1"/>
    </xf>
    <xf numFmtId="38" fontId="21" fillId="42" borderId="34" xfId="51" applyFont="1" applyFill="1" applyBorder="1" applyAlignment="1">
      <alignment horizontal="center" vertical="center" readingOrder="1"/>
    </xf>
    <xf numFmtId="38" fontId="25" fillId="33" borderId="25" xfId="51" applyFont="1" applyFill="1" applyBorder="1" applyAlignment="1">
      <alignment horizontal="center" vertical="center" readingOrder="1"/>
    </xf>
    <xf numFmtId="38" fontId="25" fillId="33" borderId="188" xfId="51" applyFont="1" applyFill="1" applyBorder="1" applyAlignment="1">
      <alignment horizontal="left" vertical="center" readingOrder="1"/>
    </xf>
    <xf numFmtId="38" fontId="25" fillId="33" borderId="10" xfId="51" applyFont="1" applyFill="1" applyBorder="1" applyAlignment="1">
      <alignment horizontal="left" vertical="center" readingOrder="1"/>
    </xf>
    <xf numFmtId="38" fontId="47" fillId="33" borderId="137" xfId="51" applyFont="1" applyFill="1" applyBorder="1" applyAlignment="1">
      <alignment horizontal="right" vertical="center" readingOrder="1"/>
    </xf>
    <xf numFmtId="38" fontId="47" fillId="33" borderId="10" xfId="51" applyFont="1" applyFill="1" applyBorder="1" applyAlignment="1">
      <alignment horizontal="right" vertical="center" readingOrder="1"/>
    </xf>
    <xf numFmtId="38" fontId="25" fillId="33" borderId="132" xfId="51" applyFont="1" applyFill="1" applyBorder="1" applyAlignment="1">
      <alignment horizontal="left" vertical="center" readingOrder="1"/>
    </xf>
    <xf numFmtId="38" fontId="25" fillId="33" borderId="74" xfId="51" applyFont="1" applyFill="1" applyBorder="1" applyAlignment="1">
      <alignment horizontal="left" vertical="center" readingOrder="1"/>
    </xf>
    <xf numFmtId="38" fontId="25" fillId="33" borderId="36" xfId="51" applyFont="1" applyFill="1" applyBorder="1" applyAlignment="1">
      <alignment horizontal="left" vertical="center" readingOrder="1"/>
    </xf>
    <xf numFmtId="38" fontId="25" fillId="33" borderId="21" xfId="51" applyFont="1" applyFill="1" applyBorder="1" applyAlignment="1">
      <alignment horizontal="left" vertical="center" readingOrder="1"/>
    </xf>
    <xf numFmtId="38" fontId="19" fillId="36" borderId="59" xfId="51" applyFont="1" applyFill="1" applyBorder="1" applyAlignment="1">
      <alignment horizontal="center" vertical="center" readingOrder="1"/>
    </xf>
    <xf numFmtId="38" fontId="19" fillId="36" borderId="25" xfId="51" applyFont="1" applyFill="1" applyBorder="1" applyAlignment="1">
      <alignment horizontal="center" vertical="center" readingOrder="1"/>
    </xf>
    <xf numFmtId="38" fontId="47" fillId="36" borderId="137" xfId="51" applyFont="1" applyFill="1" applyBorder="1" applyAlignment="1">
      <alignment horizontal="right" vertical="center" readingOrder="1"/>
    </xf>
    <xf numFmtId="38" fontId="47" fillId="36" borderId="10" xfId="51" applyFont="1" applyFill="1" applyBorder="1" applyAlignment="1">
      <alignment horizontal="right" vertical="center" readingOrder="1"/>
    </xf>
    <xf numFmtId="38" fontId="21" fillId="42" borderId="36" xfId="51" applyFont="1" applyFill="1" applyBorder="1" applyAlignment="1">
      <alignment horizontal="center" vertical="center" readingOrder="1"/>
    </xf>
    <xf numFmtId="38" fontId="21" fillId="42" borderId="21" xfId="51" applyFont="1" applyFill="1" applyBorder="1" applyAlignment="1">
      <alignment horizontal="center" vertical="center" readingOrder="1"/>
    </xf>
    <xf numFmtId="38" fontId="21" fillId="42" borderId="33" xfId="51" applyFont="1" applyFill="1" applyBorder="1" applyAlignment="1">
      <alignment horizontal="center" vertical="center" readingOrder="1"/>
    </xf>
    <xf numFmtId="38" fontId="19" fillId="33" borderId="12" xfId="51" applyFont="1" applyFill="1" applyBorder="1" applyAlignment="1">
      <alignment horizontal="center" vertical="center" readingOrder="1"/>
    </xf>
    <xf numFmtId="38" fontId="19" fillId="33" borderId="32" xfId="51" applyFont="1" applyFill="1" applyBorder="1" applyAlignment="1">
      <alignment horizontal="center" vertical="center" readingOrder="1"/>
    </xf>
    <xf numFmtId="38" fontId="19" fillId="33" borderId="11" xfId="51" applyFont="1" applyFill="1" applyBorder="1" applyAlignment="1">
      <alignment horizontal="center" vertical="center" readingOrder="1"/>
    </xf>
    <xf numFmtId="38" fontId="23" fillId="33" borderId="13" xfId="51" applyFont="1" applyFill="1" applyBorder="1" applyAlignment="1">
      <alignment horizontal="left" vertical="center" readingOrder="1"/>
    </xf>
    <xf numFmtId="38" fontId="47" fillId="45" borderId="68" xfId="51" applyFont="1" applyFill="1" applyBorder="1" applyAlignment="1">
      <alignment horizontal="right" vertical="center" readingOrder="1"/>
    </xf>
    <xf numFmtId="38" fontId="47" fillId="45" borderId="11" xfId="51" applyFont="1" applyFill="1" applyBorder="1" applyAlignment="1">
      <alignment horizontal="right" vertical="center" readingOrder="1"/>
    </xf>
    <xf numFmtId="38" fontId="19" fillId="33" borderId="28" xfId="51" applyFont="1" applyFill="1" applyBorder="1" applyAlignment="1">
      <alignment horizontal="center" vertical="center" readingOrder="1"/>
    </xf>
    <xf numFmtId="38" fontId="19" fillId="33" borderId="40" xfId="51" applyFont="1" applyFill="1" applyBorder="1" applyAlignment="1">
      <alignment horizontal="center" vertical="center" readingOrder="1"/>
    </xf>
    <xf numFmtId="38" fontId="17" fillId="36" borderId="15" xfId="51" applyFont="1" applyFill="1" applyBorder="1" applyAlignment="1">
      <alignment horizontal="center" vertical="center" readingOrder="1"/>
    </xf>
    <xf numFmtId="38" fontId="16" fillId="33" borderId="222" xfId="51" applyFont="1" applyFill="1" applyBorder="1" applyAlignment="1">
      <alignment horizontal="center" vertical="center" readingOrder="1"/>
    </xf>
    <xf numFmtId="38" fontId="16" fillId="33" borderId="223" xfId="51" applyFont="1" applyFill="1" applyBorder="1" applyAlignment="1">
      <alignment horizontal="center" vertical="center" readingOrder="1"/>
    </xf>
    <xf numFmtId="38" fontId="25" fillId="36" borderId="193" xfId="51" applyFont="1" applyFill="1" applyBorder="1" applyAlignment="1">
      <alignment horizontal="left" vertical="center" readingOrder="1"/>
    </xf>
    <xf numFmtId="38" fontId="25" fillId="36" borderId="11" xfId="51" applyFont="1" applyFill="1" applyBorder="1" applyAlignment="1">
      <alignment horizontal="left" vertical="center" readingOrder="1"/>
    </xf>
    <xf numFmtId="38" fontId="25" fillId="36" borderId="13" xfId="51" applyFont="1" applyFill="1" applyBorder="1" applyAlignment="1">
      <alignment horizontal="left" vertical="center" readingOrder="1"/>
    </xf>
    <xf numFmtId="38" fontId="19" fillId="33" borderId="72" xfId="51" applyFont="1" applyFill="1" applyBorder="1" applyAlignment="1">
      <alignment horizontal="center" vertical="center" readingOrder="1"/>
    </xf>
    <xf numFmtId="38" fontId="19" fillId="33" borderId="65" xfId="51" applyFont="1" applyFill="1" applyBorder="1" applyAlignment="1">
      <alignment horizontal="center" vertical="center" readingOrder="1"/>
    </xf>
    <xf numFmtId="38" fontId="47" fillId="36" borderId="69" xfId="51" applyFont="1" applyFill="1" applyBorder="1" applyAlignment="1">
      <alignment horizontal="right" vertical="center" readingOrder="1"/>
    </xf>
    <xf numFmtId="38" fontId="47" fillId="36" borderId="28" xfId="51" applyFont="1" applyFill="1" applyBorder="1" applyAlignment="1">
      <alignment horizontal="right" vertical="center" readingOrder="1"/>
    </xf>
    <xf numFmtId="38" fontId="24" fillId="42" borderId="36" xfId="51" applyFont="1" applyFill="1" applyBorder="1" applyAlignment="1">
      <alignment horizontal="center" vertical="center" readingOrder="1"/>
    </xf>
    <xf numFmtId="38" fontId="24" fillId="42" borderId="21" xfId="51" applyFont="1" applyFill="1" applyBorder="1" applyAlignment="1">
      <alignment horizontal="center" vertical="center" readingOrder="1"/>
    </xf>
    <xf numFmtId="38" fontId="24" fillId="42" borderId="33" xfId="51" applyFont="1" applyFill="1" applyBorder="1" applyAlignment="1">
      <alignment horizontal="center" vertical="center" readingOrder="1"/>
    </xf>
    <xf numFmtId="38" fontId="25" fillId="36" borderId="36" xfId="51" applyFont="1" applyFill="1" applyBorder="1" applyAlignment="1">
      <alignment horizontal="distributed" vertical="center" readingOrder="1"/>
    </xf>
    <xf numFmtId="38" fontId="25" fillId="36" borderId="21" xfId="51" applyFont="1" applyFill="1" applyBorder="1" applyAlignment="1">
      <alignment horizontal="distributed" vertical="center" readingOrder="1"/>
    </xf>
    <xf numFmtId="38" fontId="22" fillId="36" borderId="21" xfId="51" applyFont="1" applyFill="1" applyBorder="1" applyAlignment="1">
      <alignment horizontal="center" vertical="center" readingOrder="1"/>
    </xf>
    <xf numFmtId="38" fontId="22" fillId="36" borderId="72" xfId="51" applyFont="1" applyFill="1" applyBorder="1" applyAlignment="1">
      <alignment horizontal="center" vertical="center" readingOrder="1"/>
    </xf>
    <xf numFmtId="38" fontId="47" fillId="45" borderId="77" xfId="51" applyFont="1" applyFill="1" applyBorder="1" applyAlignment="1">
      <alignment horizontal="right" vertical="center" readingOrder="1"/>
    </xf>
    <xf numFmtId="38" fontId="47" fillId="45" borderId="21" xfId="51" applyFont="1" applyFill="1" applyBorder="1" applyAlignment="1">
      <alignment horizontal="right" vertical="center" readingOrder="1"/>
    </xf>
    <xf numFmtId="38" fontId="47" fillId="45" borderId="71" xfId="51" applyFont="1" applyFill="1" applyBorder="1" applyAlignment="1">
      <alignment horizontal="right" vertical="center" readingOrder="1"/>
    </xf>
    <xf numFmtId="38" fontId="47" fillId="45" borderId="12" xfId="51" applyFont="1" applyFill="1" applyBorder="1" applyAlignment="1">
      <alignment horizontal="right" vertical="center" readingOrder="1"/>
    </xf>
    <xf numFmtId="38" fontId="25" fillId="33" borderId="75" xfId="51" applyFont="1" applyFill="1" applyBorder="1" applyAlignment="1">
      <alignment horizontal="distributed" vertical="center" readingOrder="1"/>
    </xf>
    <xf numFmtId="38" fontId="25" fillId="33" borderId="0" xfId="51" applyFont="1" applyFill="1" applyBorder="1" applyAlignment="1">
      <alignment horizontal="distributed" vertical="center" readingOrder="1"/>
    </xf>
    <xf numFmtId="38" fontId="19" fillId="45" borderId="0" xfId="51" applyFont="1" applyFill="1" applyBorder="1" applyAlignment="1">
      <alignment horizontal="center" vertical="center" readingOrder="1"/>
    </xf>
    <xf numFmtId="38" fontId="25" fillId="36" borderId="78" xfId="51" applyFont="1" applyFill="1" applyBorder="1" applyAlignment="1">
      <alignment horizontal="left" vertical="center" readingOrder="1"/>
    </xf>
    <xf numFmtId="38" fontId="47" fillId="36" borderId="78" xfId="51" applyFont="1" applyFill="1" applyBorder="1" applyAlignment="1">
      <alignment horizontal="right" vertical="center" readingOrder="1"/>
    </xf>
    <xf numFmtId="38" fontId="24" fillId="36" borderId="78" xfId="51" applyFont="1" applyFill="1" applyBorder="1" applyAlignment="1">
      <alignment horizontal="center" vertical="center" readingOrder="1"/>
    </xf>
    <xf numFmtId="38" fontId="24" fillId="36" borderId="27" xfId="51" applyFont="1" applyFill="1" applyBorder="1" applyAlignment="1">
      <alignment horizontal="center" vertical="center" readingOrder="1"/>
    </xf>
    <xf numFmtId="38" fontId="16" fillId="36" borderId="0" xfId="51" applyFont="1" applyFill="1" applyBorder="1" applyAlignment="1">
      <alignment horizontal="center" vertical="center" readingOrder="1"/>
    </xf>
    <xf numFmtId="38" fontId="11" fillId="37" borderId="36" xfId="51" applyNumberFormat="1" applyFont="1" applyFill="1" applyBorder="1" applyAlignment="1">
      <alignment horizontal="center" vertical="center"/>
    </xf>
    <xf numFmtId="38" fontId="11" fillId="37" borderId="72" xfId="51" applyNumberFormat="1" applyFont="1" applyFill="1" applyBorder="1" applyAlignment="1">
      <alignment horizontal="center" vertical="center"/>
    </xf>
    <xf numFmtId="38" fontId="12" fillId="35" borderId="230" xfId="51" applyNumberFormat="1" applyFont="1" applyFill="1" applyBorder="1" applyAlignment="1">
      <alignment horizontal="center" vertical="center"/>
    </xf>
    <xf numFmtId="38" fontId="12" fillId="35" borderId="231" xfId="51" applyNumberFormat="1" applyFont="1" applyFill="1" applyBorder="1" applyAlignment="1">
      <alignment horizontal="center" vertical="center"/>
    </xf>
    <xf numFmtId="38" fontId="11" fillId="37" borderId="188" xfId="51" applyNumberFormat="1" applyFont="1" applyFill="1" applyBorder="1" applyAlignment="1">
      <alignment horizontal="center" vertical="center"/>
    </xf>
    <xf numFmtId="38" fontId="11" fillId="37" borderId="59" xfId="51" applyNumberFormat="1" applyFont="1" applyFill="1" applyBorder="1" applyAlignment="1">
      <alignment horizontal="center" vertical="center"/>
    </xf>
    <xf numFmtId="38" fontId="11" fillId="37" borderId="187" xfId="51" applyNumberFormat="1" applyFont="1" applyFill="1" applyBorder="1" applyAlignment="1">
      <alignment horizontal="center" vertical="center"/>
    </xf>
    <xf numFmtId="38" fontId="11" fillId="37" borderId="82" xfId="51" applyNumberFormat="1" applyFont="1" applyFill="1" applyBorder="1" applyAlignment="1">
      <alignment horizontal="center" vertical="center"/>
    </xf>
    <xf numFmtId="38" fontId="12" fillId="35" borderId="232" xfId="51" applyNumberFormat="1" applyFont="1" applyFill="1" applyBorder="1" applyAlignment="1">
      <alignment horizontal="center" vertical="center"/>
    </xf>
    <xf numFmtId="38" fontId="12" fillId="35" borderId="233" xfId="51" applyNumberFormat="1" applyFont="1" applyFill="1" applyBorder="1" applyAlignment="1">
      <alignment horizontal="center" vertical="center"/>
    </xf>
    <xf numFmtId="38" fontId="4" fillId="0" borderId="67" xfId="51" applyNumberFormat="1" applyFont="1" applyFill="1" applyBorder="1" applyAlignment="1">
      <alignment horizontal="center" vertical="center"/>
    </xf>
    <xf numFmtId="38" fontId="4" fillId="0" borderId="26" xfId="51" applyNumberFormat="1" applyFont="1" applyFill="1" applyBorder="1" applyAlignment="1">
      <alignment horizontal="center" vertical="center"/>
    </xf>
    <xf numFmtId="38" fontId="9" fillId="37" borderId="184" xfId="51" applyNumberFormat="1" applyFont="1" applyFill="1" applyBorder="1" applyAlignment="1">
      <alignment horizontal="center" vertical="center"/>
    </xf>
    <xf numFmtId="38" fontId="9" fillId="37" borderId="182" xfId="51" applyNumberFormat="1" applyFont="1" applyFill="1" applyBorder="1" applyAlignment="1">
      <alignment horizontal="center" vertical="center"/>
    </xf>
    <xf numFmtId="38" fontId="9" fillId="37" borderId="191" xfId="51" applyNumberFormat="1" applyFont="1" applyFill="1" applyBorder="1" applyAlignment="1">
      <alignment horizontal="left" vertical="center" indent="1"/>
    </xf>
    <xf numFmtId="38" fontId="9" fillId="37" borderId="192" xfId="51" applyNumberFormat="1" applyFont="1" applyFill="1" applyBorder="1" applyAlignment="1">
      <alignment horizontal="left" vertical="center" indent="1"/>
    </xf>
    <xf numFmtId="38" fontId="0" fillId="0" borderId="0" xfId="51" applyNumberFormat="1" applyFont="1" applyFill="1" applyBorder="1" applyAlignment="1">
      <alignment horizontal="center" vertical="center"/>
    </xf>
    <xf numFmtId="38" fontId="0" fillId="0" borderId="15" xfId="51" applyNumberFormat="1" applyFont="1" applyFill="1" applyBorder="1" applyAlignment="1">
      <alignment horizontal="center" vertical="center"/>
    </xf>
    <xf numFmtId="38" fontId="13" fillId="4" borderId="187" xfId="51" applyNumberFormat="1" applyFont="1" applyFill="1" applyBorder="1" applyAlignment="1">
      <alignment horizontal="center" vertical="center"/>
    </xf>
    <xf numFmtId="38" fontId="13" fillId="4" borderId="82" xfId="51" applyNumberFormat="1" applyFont="1" applyFill="1" applyBorder="1" applyAlignment="1">
      <alignment horizontal="center" vertical="center"/>
    </xf>
    <xf numFmtId="38" fontId="11" fillId="35" borderId="139" xfId="51" applyNumberFormat="1" applyFont="1" applyFill="1" applyBorder="1" applyAlignment="1">
      <alignment horizontal="center" vertical="center"/>
    </xf>
    <xf numFmtId="38" fontId="11" fillId="35" borderId="233" xfId="51" applyNumberFormat="1" applyFont="1" applyFill="1" applyBorder="1" applyAlignment="1">
      <alignment horizontal="center" vertical="center"/>
    </xf>
    <xf numFmtId="38" fontId="11" fillId="35" borderId="131" xfId="51" applyNumberFormat="1" applyFont="1" applyFill="1" applyBorder="1" applyAlignment="1">
      <alignment horizontal="center" vertical="center"/>
    </xf>
    <xf numFmtId="38" fontId="6" fillId="38" borderId="121" xfId="51" applyFont="1" applyFill="1" applyBorder="1" applyAlignment="1">
      <alignment horizontal="center" vertical="center"/>
    </xf>
    <xf numFmtId="38" fontId="6" fillId="38" borderId="107" xfId="51" applyFont="1" applyFill="1" applyBorder="1" applyAlignment="1">
      <alignment horizontal="center" vertical="center"/>
    </xf>
    <xf numFmtId="38" fontId="6" fillId="38" borderId="122" xfId="51" applyFont="1" applyFill="1" applyBorder="1" applyAlignment="1">
      <alignment horizontal="center" vertical="center"/>
    </xf>
    <xf numFmtId="38" fontId="6" fillId="38" borderId="185" xfId="51" applyFont="1" applyFill="1" applyBorder="1" applyAlignment="1">
      <alignment horizontal="center" vertical="center"/>
    </xf>
    <xf numFmtId="38" fontId="6" fillId="38" borderId="151" xfId="51" applyFont="1" applyFill="1" applyBorder="1" applyAlignment="1">
      <alignment horizontal="center" vertical="center"/>
    </xf>
    <xf numFmtId="38" fontId="0" fillId="0" borderId="30" xfId="51" applyFont="1" applyFill="1" applyBorder="1" applyAlignment="1">
      <alignment horizontal="center" vertical="center"/>
    </xf>
    <xf numFmtId="38" fontId="0" fillId="0" borderId="55" xfId="51" applyFont="1" applyFill="1" applyBorder="1" applyAlignment="1">
      <alignment horizontal="center" vertical="center"/>
    </xf>
    <xf numFmtId="38" fontId="0" fillId="0" borderId="55" xfId="51" applyFont="1" applyFill="1" applyBorder="1" applyAlignment="1">
      <alignment horizontal="center" vertical="center"/>
    </xf>
    <xf numFmtId="38" fontId="5" fillId="0" borderId="138" xfId="51" applyFont="1" applyFill="1" applyBorder="1" applyAlignment="1">
      <alignment horizontal="center" vertical="center"/>
    </xf>
    <xf numFmtId="38" fontId="5" fillId="0" borderId="234" xfId="51" applyFont="1" applyFill="1" applyBorder="1" applyAlignment="1">
      <alignment horizontal="center" vertical="center"/>
    </xf>
    <xf numFmtId="38" fontId="0" fillId="0" borderId="104" xfId="51" applyFont="1" applyFill="1" applyBorder="1" applyAlignment="1">
      <alignment horizontal="center" vertical="center"/>
    </xf>
    <xf numFmtId="38" fontId="6" fillId="38" borderId="186" xfId="51" applyFont="1" applyFill="1" applyBorder="1" applyAlignment="1">
      <alignment horizontal="center" vertical="center"/>
    </xf>
    <xf numFmtId="38" fontId="14" fillId="38" borderId="64" xfId="51" applyFont="1" applyFill="1" applyBorder="1" applyAlignment="1">
      <alignment horizontal="center" vertical="center"/>
    </xf>
    <xf numFmtId="38" fontId="14" fillId="38" borderId="65" xfId="51" applyFont="1" applyFill="1" applyBorder="1" applyAlignment="1">
      <alignment horizontal="center" vertical="center"/>
    </xf>
    <xf numFmtId="38" fontId="0" fillId="0" borderId="231" xfId="51" applyFont="1" applyFill="1" applyBorder="1" applyAlignment="1">
      <alignment horizontal="center" vertical="center"/>
    </xf>
    <xf numFmtId="38" fontId="0" fillId="0" borderId="63" xfId="51" applyFont="1" applyFill="1" applyBorder="1" applyAlignment="1">
      <alignment horizontal="center" vertical="center"/>
    </xf>
    <xf numFmtId="38" fontId="0" fillId="0" borderId="63" xfId="51" applyFont="1" applyFill="1" applyBorder="1" applyAlignment="1">
      <alignment horizontal="center" vertical="center"/>
    </xf>
    <xf numFmtId="38" fontId="0" fillId="0" borderId="138" xfId="51" applyFont="1" applyFill="1" applyBorder="1" applyAlignment="1">
      <alignment horizontal="center" vertical="center"/>
    </xf>
    <xf numFmtId="38" fontId="0" fillId="0" borderId="234" xfId="51" applyFont="1" applyFill="1" applyBorder="1" applyAlignment="1">
      <alignment horizontal="center" vertical="center"/>
    </xf>
    <xf numFmtId="38" fontId="0" fillId="0" borderId="103" xfId="51" applyFont="1" applyFill="1" applyBorder="1" applyAlignment="1">
      <alignment horizontal="center" vertical="center"/>
    </xf>
    <xf numFmtId="38" fontId="0" fillId="0" borderId="230" xfId="51" applyFont="1" applyFill="1" applyBorder="1" applyAlignment="1">
      <alignment horizontal="center" vertical="center"/>
    </xf>
    <xf numFmtId="38" fontId="5" fillId="0" borderId="63" xfId="51" applyFont="1" applyFill="1" applyBorder="1" applyAlignment="1">
      <alignment horizontal="center" vertical="center"/>
    </xf>
    <xf numFmtId="38" fontId="5" fillId="0" borderId="230" xfId="51" applyFont="1" applyFill="1" applyBorder="1" applyAlignment="1">
      <alignment horizontal="center" vertical="center"/>
    </xf>
    <xf numFmtId="38" fontId="0" fillId="0" borderId="29" xfId="51" applyFont="1" applyFill="1" applyBorder="1" applyAlignment="1">
      <alignment horizontal="center" vertical="center"/>
    </xf>
    <xf numFmtId="38" fontId="0" fillId="0" borderId="25" xfId="51" applyFont="1" applyFill="1" applyBorder="1" applyAlignment="1">
      <alignment horizontal="center" vertical="center"/>
    </xf>
    <xf numFmtId="38" fontId="0" fillId="0" borderId="10" xfId="51" applyFont="1" applyFill="1" applyBorder="1" applyAlignment="1">
      <alignment horizontal="center" vertical="center"/>
    </xf>
    <xf numFmtId="38" fontId="0" fillId="0" borderId="35" xfId="51" applyFont="1" applyFill="1" applyBorder="1" applyAlignment="1">
      <alignment horizontal="center" vertical="center"/>
    </xf>
    <xf numFmtId="38" fontId="6" fillId="38" borderId="65" xfId="51" applyFont="1" applyFill="1" applyBorder="1" applyAlignment="1">
      <alignment horizontal="center" vertical="center"/>
    </xf>
    <xf numFmtId="38" fontId="0" fillId="0" borderId="137" xfId="51" applyFont="1" applyFill="1" applyBorder="1" applyAlignment="1">
      <alignment horizontal="center" vertical="center"/>
    </xf>
    <xf numFmtId="38" fontId="0" fillId="0" borderId="10" xfId="51" applyFont="1" applyFill="1" applyBorder="1" applyAlignment="1">
      <alignment horizontal="center" vertical="center"/>
    </xf>
    <xf numFmtId="38" fontId="6" fillId="38" borderId="25" xfId="51" applyFont="1" applyFill="1" applyBorder="1" applyAlignment="1">
      <alignment horizontal="center" vertical="center"/>
    </xf>
    <xf numFmtId="38" fontId="0" fillId="0" borderId="235" xfId="51" applyFont="1" applyFill="1" applyBorder="1" applyAlignment="1">
      <alignment horizontal="center" vertical="center"/>
    </xf>
    <xf numFmtId="38" fontId="6" fillId="38" borderId="187" xfId="51" applyFont="1" applyFill="1" applyBorder="1" applyAlignment="1">
      <alignment horizontal="center" vertical="center"/>
    </xf>
    <xf numFmtId="38" fontId="6" fillId="38" borderId="82" xfId="51" applyFont="1" applyFill="1" applyBorder="1" applyAlignment="1">
      <alignment horizontal="center" vertical="center"/>
    </xf>
    <xf numFmtId="38" fontId="0" fillId="0" borderId="131" xfId="51" applyFont="1" applyFill="1" applyBorder="1" applyAlignment="1">
      <alignment horizontal="center" vertical="center"/>
    </xf>
    <xf numFmtId="38" fontId="0" fillId="0" borderId="233" xfId="51" applyFont="1" applyFill="1" applyBorder="1" applyAlignment="1">
      <alignment horizontal="center" vertical="center"/>
    </xf>
    <xf numFmtId="38" fontId="0" fillId="0" borderId="232" xfId="51" applyFont="1" applyFill="1" applyBorder="1" applyAlignment="1">
      <alignment horizontal="center" vertical="center"/>
    </xf>
    <xf numFmtId="38" fontId="0" fillId="0" borderId="82" xfId="51" applyFont="1" applyFill="1" applyBorder="1" applyAlignment="1">
      <alignment horizontal="center" vertical="center"/>
    </xf>
    <xf numFmtId="38" fontId="6" fillId="38" borderId="83" xfId="51" applyFont="1" applyFill="1" applyBorder="1" applyAlignment="1">
      <alignment horizontal="center" vertical="center"/>
    </xf>
    <xf numFmtId="38" fontId="0" fillId="0" borderId="153" xfId="51" applyFont="1" applyFill="1" applyBorder="1" applyAlignment="1">
      <alignment horizontal="center" vertical="center"/>
    </xf>
    <xf numFmtId="38" fontId="25" fillId="0" borderId="194" xfId="51" applyFont="1" applyFill="1" applyBorder="1" applyAlignment="1">
      <alignment horizontal="distributed" vertical="center" readingOrder="1"/>
    </xf>
    <xf numFmtId="38" fontId="25" fillId="0" borderId="39" xfId="51" applyFont="1" applyFill="1" applyBorder="1" applyAlignment="1">
      <alignment horizontal="distributed" vertical="center" readingOrder="1"/>
    </xf>
    <xf numFmtId="38" fontId="46" fillId="33" borderId="78" xfId="51" applyFont="1" applyFill="1" applyBorder="1" applyAlignment="1">
      <alignment horizontal="center" vertical="center" readingOrder="1"/>
    </xf>
    <xf numFmtId="38" fontId="25" fillId="36" borderId="132" xfId="51" applyFont="1" applyFill="1" applyBorder="1" applyAlignment="1">
      <alignment horizontal="distributed" vertical="center" readingOrder="1"/>
    </xf>
    <xf numFmtId="38" fontId="25" fillId="36" borderId="74" xfId="51" applyFont="1" applyFill="1" applyBorder="1" applyAlignment="1">
      <alignment horizontal="distributed" vertical="center" readingOrder="1"/>
    </xf>
    <xf numFmtId="38" fontId="22" fillId="35" borderId="12" xfId="51" applyFont="1" applyFill="1" applyBorder="1" applyAlignment="1">
      <alignment horizontal="center" vertical="center" readingOrder="1"/>
    </xf>
    <xf numFmtId="38" fontId="22" fillId="35" borderId="32" xfId="51" applyFont="1" applyFill="1" applyBorder="1" applyAlignment="1">
      <alignment horizontal="center" vertical="center" readingOrder="1"/>
    </xf>
    <xf numFmtId="38" fontId="25" fillId="36" borderId="75" xfId="51" applyFont="1" applyFill="1" applyBorder="1" applyAlignment="1">
      <alignment horizontal="distributed" vertical="center" readingOrder="1"/>
    </xf>
    <xf numFmtId="38" fontId="47" fillId="36" borderId="76" xfId="51" applyFont="1" applyFill="1" applyBorder="1" applyAlignment="1">
      <alignment horizontal="right" vertical="center" readingOrder="1"/>
    </xf>
    <xf numFmtId="38" fontId="19" fillId="33" borderId="158" xfId="51" applyFont="1" applyFill="1" applyBorder="1" applyAlignment="1">
      <alignment horizontal="center" vertical="center" readingOrder="1"/>
    </xf>
    <xf numFmtId="38" fontId="19" fillId="33" borderId="64" xfId="51" applyFont="1" applyFill="1" applyBorder="1" applyAlignment="1">
      <alignment horizontal="center" vertical="center" readingOrder="1"/>
    </xf>
    <xf numFmtId="38" fontId="22" fillId="33" borderId="222" xfId="51" applyFont="1" applyFill="1" applyBorder="1" applyAlignment="1">
      <alignment horizontal="center" vertical="center" readingOrder="1"/>
    </xf>
    <xf numFmtId="38" fontId="22" fillId="33" borderId="223" xfId="51" applyFont="1" applyFill="1" applyBorder="1" applyAlignment="1">
      <alignment horizontal="center" vertical="center" readingOrder="1"/>
    </xf>
    <xf numFmtId="38" fontId="47" fillId="33" borderId="76" xfId="51" applyFont="1" applyFill="1" applyBorder="1" applyAlignment="1">
      <alignment horizontal="right" vertical="center" readingOrder="1"/>
    </xf>
    <xf numFmtId="38" fontId="25" fillId="33" borderId="42" xfId="51" applyFont="1" applyFill="1" applyBorder="1" applyAlignment="1">
      <alignment horizontal="center" vertical="center" readingOrder="1"/>
    </xf>
    <xf numFmtId="38" fontId="23" fillId="33" borderId="208" xfId="51" applyFont="1" applyFill="1" applyBorder="1" applyAlignment="1">
      <alignment horizontal="center" vertical="center" readingOrder="1"/>
    </xf>
    <xf numFmtId="38" fontId="23" fillId="33" borderId="209" xfId="51" applyFont="1" applyFill="1" applyBorder="1" applyAlignment="1">
      <alignment horizontal="center" vertical="center" readingOrder="1"/>
    </xf>
    <xf numFmtId="38" fontId="47" fillId="36" borderId="236" xfId="51" applyFont="1" applyFill="1" applyBorder="1" applyAlignment="1">
      <alignment horizontal="right" vertical="center" readingOrder="1"/>
    </xf>
    <xf numFmtId="38" fontId="47" fillId="36" borderId="207" xfId="51" applyFont="1" applyFill="1" applyBorder="1" applyAlignment="1">
      <alignment horizontal="right" vertical="center" readingOrder="1"/>
    </xf>
    <xf numFmtId="38" fontId="25" fillId="33" borderId="36" xfId="51" applyFont="1" applyFill="1" applyBorder="1" applyAlignment="1">
      <alignment horizontal="center" vertical="center" readingOrder="1"/>
    </xf>
    <xf numFmtId="38" fontId="25" fillId="33" borderId="208" xfId="51" applyFont="1" applyFill="1" applyBorder="1" applyAlignment="1">
      <alignment horizontal="center" vertical="center" readingOrder="1"/>
    </xf>
    <xf numFmtId="38" fontId="25" fillId="33" borderId="209" xfId="51" applyFont="1" applyFill="1" applyBorder="1" applyAlignment="1">
      <alignment horizontal="center" vertical="center" readingOrder="1"/>
    </xf>
    <xf numFmtId="38" fontId="17" fillId="36" borderId="193" xfId="51" applyFont="1" applyFill="1" applyBorder="1" applyAlignment="1">
      <alignment horizontal="distributed" vertical="center" readingOrder="1"/>
    </xf>
    <xf numFmtId="38" fontId="17" fillId="36" borderId="11" xfId="51" applyFont="1" applyFill="1" applyBorder="1" applyAlignment="1">
      <alignment horizontal="distributed" vertical="center" readingOrder="1"/>
    </xf>
    <xf numFmtId="38" fontId="25" fillId="33" borderId="13" xfId="51" applyFont="1" applyFill="1" applyBorder="1" applyAlignment="1">
      <alignment vertical="center" readingOrder="1"/>
    </xf>
    <xf numFmtId="38" fontId="23" fillId="33" borderId="193" xfId="51" applyFont="1" applyFill="1" applyBorder="1" applyAlignment="1">
      <alignment vertical="center" readingOrder="1"/>
    </xf>
    <xf numFmtId="38" fontId="23" fillId="33" borderId="11" xfId="51" applyFont="1" applyFill="1" applyBorder="1" applyAlignment="1">
      <alignment vertical="center" readingOrder="1"/>
    </xf>
    <xf numFmtId="38" fontId="23" fillId="33" borderId="13" xfId="51" applyFont="1" applyFill="1" applyBorder="1" applyAlignment="1">
      <alignment vertical="center" readingOrder="1"/>
    </xf>
    <xf numFmtId="38" fontId="17" fillId="33" borderId="193" xfId="51" applyFont="1" applyFill="1" applyBorder="1" applyAlignment="1">
      <alignment horizontal="left" vertical="center" readingOrder="1"/>
    </xf>
    <xf numFmtId="38" fontId="17" fillId="33" borderId="11" xfId="51" applyFont="1" applyFill="1" applyBorder="1" applyAlignment="1">
      <alignment horizontal="left" vertical="center" readingOrder="1"/>
    </xf>
    <xf numFmtId="38" fontId="17" fillId="33" borderId="13" xfId="51" applyFont="1" applyFill="1" applyBorder="1" applyAlignment="1">
      <alignment horizontal="left" vertical="center" readingOrder="1"/>
    </xf>
    <xf numFmtId="38" fontId="23" fillId="33" borderId="203" xfId="51" applyFont="1" applyFill="1" applyBorder="1" applyAlignment="1">
      <alignment vertical="center" readingOrder="1"/>
    </xf>
    <xf numFmtId="38" fontId="23" fillId="33" borderId="28" xfId="51" applyFont="1" applyFill="1" applyBorder="1" applyAlignment="1">
      <alignment vertical="center" readingOrder="1"/>
    </xf>
    <xf numFmtId="38" fontId="23" fillId="33" borderId="40" xfId="51" applyFont="1" applyFill="1" applyBorder="1" applyAlignment="1">
      <alignment vertical="center" readingOrder="1"/>
    </xf>
    <xf numFmtId="38" fontId="47" fillId="33" borderId="222" xfId="51" applyFont="1" applyFill="1" applyBorder="1" applyAlignment="1">
      <alignment horizontal="right" vertical="center" readingOrder="1"/>
    </xf>
    <xf numFmtId="38" fontId="47" fillId="33" borderId="215" xfId="51" applyFont="1" applyFill="1" applyBorder="1" applyAlignment="1">
      <alignment horizontal="right" vertical="center" readingOrder="1"/>
    </xf>
    <xf numFmtId="38" fontId="47" fillId="33" borderId="208" xfId="51" applyFont="1" applyFill="1" applyBorder="1" applyAlignment="1">
      <alignment horizontal="right" vertical="center" readingOrder="1"/>
    </xf>
    <xf numFmtId="38" fontId="47" fillId="33" borderId="207" xfId="51" applyFont="1" applyFill="1" applyBorder="1" applyAlignment="1">
      <alignment horizontal="right" vertical="center" readingOrder="1"/>
    </xf>
    <xf numFmtId="38" fontId="25" fillId="33" borderId="218" xfId="51" applyFont="1" applyFill="1" applyBorder="1" applyAlignment="1">
      <alignment horizontal="center" vertical="center" readingOrder="1"/>
    </xf>
    <xf numFmtId="38" fontId="25" fillId="33" borderId="219" xfId="51" applyFont="1" applyFill="1" applyBorder="1" applyAlignment="1">
      <alignment horizontal="center" vertical="center" readingOrder="1"/>
    </xf>
    <xf numFmtId="38" fontId="25" fillId="33" borderId="195" xfId="51" applyFont="1" applyFill="1" applyBorder="1" applyAlignment="1">
      <alignment horizontal="distributed" vertical="center" readingOrder="1"/>
    </xf>
    <xf numFmtId="38" fontId="25" fillId="33" borderId="39" xfId="51" applyFont="1" applyFill="1" applyBorder="1" applyAlignment="1">
      <alignment horizontal="distributed" vertical="center" readingOrder="1"/>
    </xf>
    <xf numFmtId="38" fontId="19" fillId="0" borderId="222" xfId="51" applyFont="1" applyFill="1" applyBorder="1" applyAlignment="1">
      <alignment horizontal="center" vertical="center" readingOrder="1"/>
    </xf>
    <xf numFmtId="38" fontId="19" fillId="0" borderId="223" xfId="51" applyFont="1" applyFill="1" applyBorder="1" applyAlignment="1">
      <alignment horizontal="center" vertical="center" readingOrder="1"/>
    </xf>
    <xf numFmtId="38" fontId="23" fillId="33" borderId="132" xfId="51" applyFont="1" applyFill="1" applyBorder="1" applyAlignment="1">
      <alignment horizontal="distributed" vertical="center" readingOrder="1"/>
    </xf>
    <xf numFmtId="38" fontId="23" fillId="33" borderId="74" xfId="51" applyFont="1" applyFill="1" applyBorder="1" applyAlignment="1">
      <alignment horizontal="distributed" vertical="center" readingOrder="1"/>
    </xf>
    <xf numFmtId="38" fontId="25" fillId="33" borderId="67" xfId="51" applyFont="1" applyFill="1" applyBorder="1" applyAlignment="1">
      <alignment horizontal="left" vertical="center" readingOrder="1"/>
    </xf>
    <xf numFmtId="38" fontId="47" fillId="33" borderId="67" xfId="51" applyFont="1" applyFill="1" applyBorder="1" applyAlignment="1">
      <alignment horizontal="right" vertical="center" readingOrder="1"/>
    </xf>
    <xf numFmtId="38" fontId="25" fillId="33" borderId="14" xfId="51" applyFont="1" applyFill="1" applyBorder="1" applyAlignment="1">
      <alignment horizontal="left" vertical="center" readingOrder="1"/>
    </xf>
    <xf numFmtId="38" fontId="25" fillId="33" borderId="0" xfId="51" applyFont="1" applyFill="1" applyBorder="1" applyAlignment="1">
      <alignment horizontal="left" vertical="center" readingOrder="1"/>
    </xf>
    <xf numFmtId="38" fontId="23" fillId="36" borderId="80" xfId="51" applyFont="1" applyFill="1" applyBorder="1" applyAlignment="1">
      <alignment horizontal="distributed" vertical="center" readingOrder="1"/>
    </xf>
    <xf numFmtId="38" fontId="23" fillId="36" borderId="22" xfId="51" applyFont="1" applyFill="1" applyBorder="1" applyAlignment="1">
      <alignment horizontal="distributed" vertical="center" readingOrder="1"/>
    </xf>
    <xf numFmtId="38" fontId="19" fillId="33" borderId="22" xfId="51" applyFont="1" applyFill="1" applyBorder="1" applyAlignment="1">
      <alignment horizontal="center" vertical="center" readingOrder="1"/>
    </xf>
    <xf numFmtId="38" fontId="19" fillId="33" borderId="37" xfId="51" applyFont="1" applyFill="1" applyBorder="1" applyAlignment="1">
      <alignment horizontal="center" vertical="center" readingOrder="1"/>
    </xf>
    <xf numFmtId="38" fontId="25" fillId="36" borderId="194" xfId="51" applyFont="1" applyFill="1" applyBorder="1" applyAlignment="1">
      <alignment vertical="center" readingOrder="1"/>
    </xf>
    <xf numFmtId="38" fontId="25" fillId="36" borderId="39" xfId="51" applyFont="1" applyFill="1" applyBorder="1" applyAlignment="1">
      <alignment vertical="center" readingOrder="1"/>
    </xf>
    <xf numFmtId="38" fontId="25" fillId="36" borderId="41" xfId="51" applyFont="1" applyFill="1" applyBorder="1" applyAlignment="1">
      <alignment vertical="center" readingOrder="1"/>
    </xf>
    <xf numFmtId="38" fontId="47" fillId="35" borderId="197" xfId="51" applyFont="1" applyFill="1" applyBorder="1" applyAlignment="1">
      <alignment horizontal="right" vertical="center" readingOrder="1"/>
    </xf>
    <xf numFmtId="38" fontId="47" fillId="35" borderId="39" xfId="51" applyFont="1" applyFill="1" applyBorder="1" applyAlignment="1">
      <alignment horizontal="right" vertical="center" readingOrder="1"/>
    </xf>
    <xf numFmtId="38" fontId="22" fillId="33" borderId="22" xfId="51" applyFont="1" applyFill="1" applyBorder="1" applyAlignment="1">
      <alignment horizontal="center" vertical="center" readingOrder="1"/>
    </xf>
    <xf numFmtId="38" fontId="22" fillId="33" borderId="37" xfId="51" applyFont="1" applyFill="1" applyBorder="1" applyAlignment="1">
      <alignment horizontal="center" vertical="center" readingOrder="1"/>
    </xf>
    <xf numFmtId="38" fontId="17" fillId="36" borderId="67" xfId="51" applyFont="1" applyFill="1" applyBorder="1" applyAlignment="1">
      <alignment horizontal="center" vertical="center" readingOrder="1"/>
    </xf>
    <xf numFmtId="38" fontId="25" fillId="33" borderId="194" xfId="51" applyFont="1" applyFill="1" applyBorder="1" applyAlignment="1">
      <alignment horizontal="left" vertical="center" readingOrder="1"/>
    </xf>
    <xf numFmtId="38" fontId="25" fillId="33" borderId="39" xfId="51" applyFont="1" applyFill="1" applyBorder="1" applyAlignment="1">
      <alignment horizontal="left" vertical="center" readingOrder="1"/>
    </xf>
    <xf numFmtId="38" fontId="25" fillId="33" borderId="41" xfId="51" applyFont="1" applyFill="1" applyBorder="1" applyAlignment="1">
      <alignment horizontal="left" vertical="center" readingOrder="1"/>
    </xf>
    <xf numFmtId="38" fontId="46" fillId="0" borderId="0" xfId="51" applyFont="1" applyFill="1" applyBorder="1" applyAlignment="1">
      <alignment horizontal="center" vertical="center" readingOrder="1"/>
    </xf>
    <xf numFmtId="38" fontId="17" fillId="36" borderId="67" xfId="51" applyFont="1" applyFill="1" applyBorder="1" applyAlignment="1">
      <alignment horizontal="distributed" vertical="center" readingOrder="1"/>
    </xf>
    <xf numFmtId="38" fontId="48" fillId="0" borderId="0" xfId="51" applyFont="1" applyFill="1" applyAlignment="1">
      <alignment horizontal="distributed" vertical="center" readingOrder="1"/>
    </xf>
    <xf numFmtId="38" fontId="49" fillId="0" borderId="0" xfId="51" applyFont="1" applyFill="1" applyAlignment="1">
      <alignment vertical="center" readingOrder="1"/>
    </xf>
    <xf numFmtId="38" fontId="17" fillId="36" borderId="26" xfId="51" applyFont="1" applyFill="1" applyBorder="1" applyAlignment="1">
      <alignment horizontal="center" vertical="center" readingOrder="1"/>
    </xf>
    <xf numFmtId="49" fontId="11" fillId="46" borderId="137" xfId="63" applyNumberFormat="1" applyFont="1" applyFill="1" applyBorder="1" applyAlignment="1">
      <alignment horizontal="center" vertical="center" shrinkToFit="1"/>
      <protection/>
    </xf>
    <xf numFmtId="0" fontId="11" fillId="46" borderId="59" xfId="63" applyFont="1" applyFill="1" applyBorder="1" applyAlignment="1">
      <alignment horizontal="center" vertical="center" shrinkToFi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O218"/>
  <sheetViews>
    <sheetView showZeros="0" tabSelected="1" zoomScale="75" zoomScaleNormal="75" zoomScalePageLayoutView="0" workbookViewId="0" topLeftCell="A1">
      <selection activeCell="A15" sqref="A15:M15"/>
    </sheetView>
  </sheetViews>
  <sheetFormatPr defaultColWidth="9.00390625" defaultRowHeight="13.5"/>
  <cols>
    <col min="1" max="1" width="3.625" style="38" customWidth="1"/>
    <col min="2" max="3" width="4.625" style="38" customWidth="1"/>
    <col min="4" max="4" width="5.625" style="38" customWidth="1"/>
    <col min="5" max="5" width="4.625" style="47" customWidth="1"/>
    <col min="6" max="6" width="10.625" style="48" customWidth="1"/>
    <col min="7" max="7" width="3.625" style="38" customWidth="1"/>
    <col min="8" max="8" width="14.25390625" style="38" customWidth="1"/>
    <col min="9" max="10" width="3.625" style="47" customWidth="1"/>
    <col min="11" max="11" width="11.125" style="38" customWidth="1"/>
    <col min="12" max="12" width="6.625" style="38" customWidth="1"/>
    <col min="13" max="13" width="23.25390625" style="38" customWidth="1"/>
    <col min="14" max="15" width="0" style="38" hidden="1" customWidth="1"/>
    <col min="16" max="16384" width="9.00390625" style="38" customWidth="1"/>
  </cols>
  <sheetData>
    <row r="1" spans="1:13" ht="31.5" customHeight="1">
      <c r="A1" s="756" t="s">
        <v>270</v>
      </c>
      <c r="B1" s="756"/>
      <c r="C1" s="756"/>
      <c r="D1" s="756"/>
      <c r="E1" s="756"/>
      <c r="F1" s="756"/>
      <c r="G1" s="756"/>
      <c r="H1" s="756"/>
      <c r="I1" s="756"/>
      <c r="J1" s="756"/>
      <c r="K1" s="756"/>
      <c r="L1" s="756"/>
      <c r="M1" s="69" t="s">
        <v>308</v>
      </c>
    </row>
    <row r="2" spans="1:13" ht="14.25" customHeight="1">
      <c r="A2" s="57"/>
      <c r="B2" s="59"/>
      <c r="C2" s="641" t="s">
        <v>309</v>
      </c>
      <c r="D2" s="642"/>
      <c r="E2" s="642"/>
      <c r="F2" s="642"/>
      <c r="G2" s="642"/>
      <c r="H2" s="57"/>
      <c r="I2" s="57"/>
      <c r="J2" s="57"/>
      <c r="K2" s="57"/>
      <c r="L2" s="636" t="s">
        <v>278</v>
      </c>
      <c r="M2" s="636"/>
    </row>
    <row r="3" spans="1:13" ht="31.5" customHeight="1">
      <c r="A3" s="706"/>
      <c r="B3" s="706"/>
      <c r="C3" s="706"/>
      <c r="D3" s="706"/>
      <c r="E3" s="706"/>
      <c r="F3" s="706"/>
      <c r="G3" s="706"/>
      <c r="H3" s="706"/>
      <c r="I3" s="706"/>
      <c r="J3" s="706"/>
      <c r="K3" s="706"/>
      <c r="L3" s="734">
        <v>42842</v>
      </c>
      <c r="M3" s="735"/>
    </row>
    <row r="4" spans="1:13" ht="12.75" customHeight="1">
      <c r="A4" s="52"/>
      <c r="B4" s="52"/>
      <c r="C4" s="52"/>
      <c r="D4" s="52"/>
      <c r="E4" s="52"/>
      <c r="F4" s="52"/>
      <c r="G4" s="52"/>
      <c r="H4" s="52"/>
      <c r="I4" s="52"/>
      <c r="J4" s="52"/>
      <c r="K4" s="52"/>
      <c r="L4" s="53"/>
      <c r="M4" s="53"/>
    </row>
    <row r="5" spans="1:13" ht="12.75">
      <c r="A5" s="730" t="s">
        <v>264</v>
      </c>
      <c r="B5" s="730"/>
      <c r="C5" s="730"/>
      <c r="D5" s="730"/>
      <c r="E5" s="730"/>
      <c r="F5" s="730"/>
      <c r="G5" s="730"/>
      <c r="H5" s="730"/>
      <c r="I5" s="730"/>
      <c r="J5" s="730"/>
      <c r="K5" s="730"/>
      <c r="L5" s="730"/>
      <c r="M5" s="730"/>
    </row>
    <row r="6" spans="5:10" ht="12.75">
      <c r="E6" s="38"/>
      <c r="F6" s="38"/>
      <c r="I6" s="38"/>
      <c r="J6" s="38"/>
    </row>
    <row r="7" spans="1:13" ht="12.75">
      <c r="A7" s="731" t="s">
        <v>2</v>
      </c>
      <c r="B7" s="732"/>
      <c r="C7" s="732"/>
      <c r="D7" s="732"/>
      <c r="E7" s="733"/>
      <c r="F7" s="731" t="s">
        <v>265</v>
      </c>
      <c r="G7" s="732"/>
      <c r="H7" s="732"/>
      <c r="I7" s="732"/>
      <c r="J7" s="732"/>
      <c r="K7" s="733"/>
      <c r="L7" s="731" t="s">
        <v>302</v>
      </c>
      <c r="M7" s="733"/>
    </row>
    <row r="8" spans="1:13" ht="23.25" customHeight="1">
      <c r="A8" s="50" t="s">
        <v>280</v>
      </c>
      <c r="B8" s="722" t="s">
        <v>290</v>
      </c>
      <c r="C8" s="723"/>
      <c r="D8" s="723"/>
      <c r="E8" s="724"/>
      <c r="F8" s="716" t="s">
        <v>283</v>
      </c>
      <c r="G8" s="717"/>
      <c r="H8" s="717"/>
      <c r="I8" s="717"/>
      <c r="J8" s="717"/>
      <c r="K8" s="718"/>
      <c r="L8" s="643" t="s">
        <v>292</v>
      </c>
      <c r="M8" s="644"/>
    </row>
    <row r="9" spans="1:13" ht="23.25" customHeight="1">
      <c r="A9" s="728" t="s">
        <v>3</v>
      </c>
      <c r="B9" s="716" t="s">
        <v>291</v>
      </c>
      <c r="C9" s="717"/>
      <c r="D9" s="717"/>
      <c r="E9" s="718"/>
      <c r="F9" s="725" t="s">
        <v>0</v>
      </c>
      <c r="G9" s="726"/>
      <c r="H9" s="726"/>
      <c r="I9" s="726"/>
      <c r="J9" s="726"/>
      <c r="K9" s="727"/>
      <c r="L9" s="645" t="s">
        <v>301</v>
      </c>
      <c r="M9" s="646"/>
    </row>
    <row r="10" spans="1:13" ht="23.25" customHeight="1">
      <c r="A10" s="729"/>
      <c r="B10" s="719"/>
      <c r="C10" s="720"/>
      <c r="D10" s="720"/>
      <c r="E10" s="721"/>
      <c r="F10" s="719"/>
      <c r="G10" s="720"/>
      <c r="H10" s="720"/>
      <c r="I10" s="720"/>
      <c r="J10" s="720"/>
      <c r="K10" s="721"/>
      <c r="L10" s="710" t="s">
        <v>303</v>
      </c>
      <c r="M10" s="711"/>
    </row>
    <row r="11" spans="1:13" ht="23.25" customHeight="1">
      <c r="A11" s="712" t="s">
        <v>279</v>
      </c>
      <c r="B11" s="713"/>
      <c r="C11" s="708" t="s">
        <v>271</v>
      </c>
      <c r="D11" s="709"/>
      <c r="E11" s="65" t="s">
        <v>285</v>
      </c>
      <c r="F11" s="67" t="s">
        <v>281</v>
      </c>
      <c r="G11" s="66"/>
      <c r="H11" s="67" t="s">
        <v>818</v>
      </c>
      <c r="I11" s="66"/>
      <c r="J11" s="636" t="s">
        <v>272</v>
      </c>
      <c r="K11" s="636"/>
      <c r="L11" s="636"/>
      <c r="M11" s="636"/>
    </row>
    <row r="12" spans="1:13" ht="23.25" customHeight="1">
      <c r="A12" s="714"/>
      <c r="B12" s="715"/>
      <c r="C12" s="708" t="s">
        <v>819</v>
      </c>
      <c r="D12" s="709"/>
      <c r="E12" s="66"/>
      <c r="F12" s="67" t="s">
        <v>820</v>
      </c>
      <c r="G12" s="66"/>
      <c r="H12" s="1415"/>
      <c r="I12" s="1416"/>
      <c r="J12" s="636"/>
      <c r="K12" s="636"/>
      <c r="L12" s="636"/>
      <c r="M12" s="636"/>
    </row>
    <row r="13" spans="1:13" ht="12.75" customHeight="1">
      <c r="A13" s="647"/>
      <c r="B13" s="647"/>
      <c r="C13" s="647"/>
      <c r="D13" s="647"/>
      <c r="E13" s="647"/>
      <c r="F13" s="647"/>
      <c r="G13" s="647"/>
      <c r="H13" s="647"/>
      <c r="I13" s="647"/>
      <c r="J13" s="647"/>
      <c r="K13" s="647"/>
      <c r="L13" s="647"/>
      <c r="M13" s="647"/>
    </row>
    <row r="14" spans="1:13" ht="23.25" customHeight="1">
      <c r="A14" s="707" t="s">
        <v>282</v>
      </c>
      <c r="B14" s="707"/>
      <c r="C14" s="707"/>
      <c r="D14" s="707"/>
      <c r="E14" s="707"/>
      <c r="F14" s="707"/>
      <c r="G14" s="707"/>
      <c r="H14" s="707"/>
      <c r="I14" s="707"/>
      <c r="J14" s="707"/>
      <c r="K14" s="707"/>
      <c r="L14" s="707"/>
      <c r="M14" s="707"/>
    </row>
    <row r="15" spans="1:13" ht="23.25" customHeight="1">
      <c r="A15" s="707" t="s">
        <v>300</v>
      </c>
      <c r="B15" s="707"/>
      <c r="C15" s="707"/>
      <c r="D15" s="707"/>
      <c r="E15" s="707"/>
      <c r="F15" s="707"/>
      <c r="G15" s="707"/>
      <c r="H15" s="707"/>
      <c r="I15" s="707"/>
      <c r="J15" s="707"/>
      <c r="K15" s="707"/>
      <c r="L15" s="707"/>
      <c r="M15" s="707"/>
    </row>
    <row r="16" spans="1:13" ht="23.25" customHeight="1">
      <c r="A16" s="707" t="s">
        <v>275</v>
      </c>
      <c r="B16" s="707"/>
      <c r="C16" s="707"/>
      <c r="D16" s="707"/>
      <c r="E16" s="707"/>
      <c r="F16" s="707"/>
      <c r="G16" s="707"/>
      <c r="H16" s="707"/>
      <c r="I16" s="707"/>
      <c r="J16" s="707"/>
      <c r="K16" s="707"/>
      <c r="L16" s="707"/>
      <c r="M16" s="707"/>
    </row>
    <row r="17" spans="1:13" ht="23.25" customHeight="1">
      <c r="A17" s="707" t="s">
        <v>335</v>
      </c>
      <c r="B17" s="707"/>
      <c r="C17" s="707"/>
      <c r="D17" s="707"/>
      <c r="E17" s="707"/>
      <c r="F17" s="707"/>
      <c r="G17" s="707"/>
      <c r="H17" s="707"/>
      <c r="I17" s="707"/>
      <c r="J17" s="707"/>
      <c r="K17" s="707"/>
      <c r="L17" s="707"/>
      <c r="M17" s="707"/>
    </row>
    <row r="18" spans="1:13" ht="23.25" customHeight="1">
      <c r="A18" s="707" t="s">
        <v>273</v>
      </c>
      <c r="B18" s="707"/>
      <c r="C18" s="707"/>
      <c r="D18" s="707"/>
      <c r="E18" s="707"/>
      <c r="F18" s="707"/>
      <c r="G18" s="707"/>
      <c r="H18" s="707"/>
      <c r="I18" s="707"/>
      <c r="J18" s="707"/>
      <c r="K18" s="707"/>
      <c r="L18" s="707"/>
      <c r="M18" s="707"/>
    </row>
    <row r="19" spans="1:13" ht="23.25" customHeight="1">
      <c r="A19" s="706" t="s">
        <v>293</v>
      </c>
      <c r="B19" s="706"/>
      <c r="C19" s="706"/>
      <c r="D19" s="706"/>
      <c r="E19" s="706"/>
      <c r="F19" s="706"/>
      <c r="G19" s="706"/>
      <c r="H19" s="706"/>
      <c r="I19" s="706"/>
      <c r="J19" s="706"/>
      <c r="K19" s="706"/>
      <c r="L19" s="706"/>
      <c r="M19" s="706"/>
    </row>
    <row r="20" spans="1:13" ht="12.75" customHeight="1" thickBot="1">
      <c r="A20" s="666"/>
      <c r="B20" s="666"/>
      <c r="C20" s="666"/>
      <c r="D20" s="666"/>
      <c r="E20" s="666"/>
      <c r="F20" s="666"/>
      <c r="G20" s="666"/>
      <c r="H20" s="666"/>
      <c r="I20" s="666"/>
      <c r="J20" s="666"/>
      <c r="K20" s="666"/>
      <c r="L20" s="666"/>
      <c r="M20" s="666"/>
    </row>
    <row r="21" spans="1:13" ht="8.25" customHeight="1">
      <c r="A21" s="675" t="s">
        <v>567</v>
      </c>
      <c r="B21" s="680" t="s">
        <v>816</v>
      </c>
      <c r="C21" s="680"/>
      <c r="D21" s="680"/>
      <c r="E21" s="680"/>
      <c r="F21" s="680"/>
      <c r="G21" s="680"/>
      <c r="H21" s="680"/>
      <c r="I21" s="681"/>
      <c r="J21" s="453"/>
      <c r="K21" s="639"/>
      <c r="L21" s="640"/>
      <c r="M21" s="51"/>
    </row>
    <row r="22" spans="1:13" ht="23.25" customHeight="1">
      <c r="A22" s="676"/>
      <c r="B22" s="682"/>
      <c r="C22" s="682"/>
      <c r="D22" s="682"/>
      <c r="E22" s="682"/>
      <c r="F22" s="682"/>
      <c r="G22" s="682"/>
      <c r="H22" s="682"/>
      <c r="I22" s="683"/>
      <c r="J22" s="453"/>
      <c r="K22" s="637" t="s">
        <v>299</v>
      </c>
      <c r="L22" s="638"/>
      <c r="M22" s="55">
        <f>SUM(N27:N216)</f>
        <v>0</v>
      </c>
    </row>
    <row r="23" spans="1:13" ht="23.25" customHeight="1">
      <c r="A23" s="676"/>
      <c r="B23" s="631" t="s">
        <v>817</v>
      </c>
      <c r="C23" s="632"/>
      <c r="D23" s="632"/>
      <c r="E23" s="632"/>
      <c r="F23" s="632"/>
      <c r="G23" s="632"/>
      <c r="H23" s="632"/>
      <c r="I23" s="633"/>
      <c r="J23" s="453"/>
      <c r="K23" s="637" t="s">
        <v>266</v>
      </c>
      <c r="L23" s="638"/>
      <c r="M23" s="55">
        <v>1080</v>
      </c>
    </row>
    <row r="24" spans="1:13" ht="23.25" customHeight="1">
      <c r="A24" s="676"/>
      <c r="B24" s="632"/>
      <c r="C24" s="632"/>
      <c r="D24" s="632"/>
      <c r="E24" s="632"/>
      <c r="F24" s="632"/>
      <c r="G24" s="632"/>
      <c r="H24" s="632"/>
      <c r="I24" s="633"/>
      <c r="J24" s="453"/>
      <c r="K24" s="637" t="s">
        <v>298</v>
      </c>
      <c r="L24" s="638"/>
      <c r="M24" s="61">
        <f>SUM(M22:M23)</f>
        <v>1080</v>
      </c>
    </row>
    <row r="25" spans="1:13" ht="23.25" customHeight="1" thickBot="1">
      <c r="A25" s="677"/>
      <c r="B25" s="634"/>
      <c r="C25" s="634"/>
      <c r="D25" s="634"/>
      <c r="E25" s="634"/>
      <c r="F25" s="634"/>
      <c r="G25" s="634"/>
      <c r="H25" s="634"/>
      <c r="I25" s="635"/>
      <c r="J25" s="453"/>
      <c r="K25" s="736" t="s">
        <v>269</v>
      </c>
      <c r="L25" s="737"/>
      <c r="M25" s="56">
        <f>SUM(O32:O216)</f>
        <v>2</v>
      </c>
    </row>
    <row r="26" spans="1:13" ht="23.25" customHeight="1">
      <c r="A26" s="49"/>
      <c r="B26" s="49"/>
      <c r="C26" s="49"/>
      <c r="D26" s="49"/>
      <c r="E26" s="49"/>
      <c r="F26" s="49"/>
      <c r="G26" s="49"/>
      <c r="H26" s="49"/>
      <c r="I26" s="49"/>
      <c r="J26" s="49"/>
      <c r="K26" s="49"/>
      <c r="L26" s="49"/>
      <c r="M26" s="54"/>
    </row>
    <row r="27" spans="1:13" ht="21" customHeight="1">
      <c r="A27" s="684" t="s">
        <v>256</v>
      </c>
      <c r="B27" s="687" t="s">
        <v>257</v>
      </c>
      <c r="C27" s="690" t="s">
        <v>267</v>
      </c>
      <c r="D27" s="693" t="s">
        <v>258</v>
      </c>
      <c r="E27" s="651" t="s">
        <v>259</v>
      </c>
      <c r="F27" s="754" t="s">
        <v>284</v>
      </c>
      <c r="G27" s="754"/>
      <c r="H27" s="754"/>
      <c r="I27" s="704" t="s">
        <v>260</v>
      </c>
      <c r="J27" s="744">
        <v>109</v>
      </c>
      <c r="K27" s="745"/>
      <c r="L27" s="695">
        <f>L3</f>
        <v>42842</v>
      </c>
      <c r="M27" s="696"/>
    </row>
    <row r="28" spans="1:13" ht="21" customHeight="1">
      <c r="A28" s="685"/>
      <c r="B28" s="688"/>
      <c r="C28" s="691"/>
      <c r="D28" s="694"/>
      <c r="E28" s="703"/>
      <c r="F28" s="755"/>
      <c r="G28" s="755"/>
      <c r="H28" s="755"/>
      <c r="I28" s="705"/>
      <c r="J28" s="746"/>
      <c r="K28" s="747"/>
      <c r="L28" s="697" t="str">
        <f>B8</f>
        <v>ｷｮｳｶｼｮ　ﾀﾛｳ</v>
      </c>
      <c r="M28" s="698"/>
    </row>
    <row r="29" spans="1:13" ht="21" customHeight="1">
      <c r="A29" s="685"/>
      <c r="B29" s="688"/>
      <c r="C29" s="691"/>
      <c r="D29" s="648"/>
      <c r="E29" s="667" t="s">
        <v>261</v>
      </c>
      <c r="F29" s="750" t="s">
        <v>294</v>
      </c>
      <c r="G29" s="750"/>
      <c r="H29" s="750"/>
      <c r="I29" s="750"/>
      <c r="J29" s="667" t="s">
        <v>262</v>
      </c>
      <c r="K29" s="752" t="s">
        <v>295</v>
      </c>
      <c r="L29" s="673" t="str">
        <f>$B$9&amp;" 様"</f>
        <v>教科書　太朗 様</v>
      </c>
      <c r="M29" s="674"/>
    </row>
    <row r="30" spans="1:13" ht="21" customHeight="1">
      <c r="A30" s="685"/>
      <c r="B30" s="688"/>
      <c r="C30" s="691"/>
      <c r="D30" s="648"/>
      <c r="E30" s="668"/>
      <c r="F30" s="751"/>
      <c r="G30" s="751"/>
      <c r="H30" s="751"/>
      <c r="I30" s="751"/>
      <c r="J30" s="668"/>
      <c r="K30" s="753"/>
      <c r="L30" s="673"/>
      <c r="M30" s="674"/>
    </row>
    <row r="31" spans="1:13" ht="13.5" customHeight="1">
      <c r="A31" s="685"/>
      <c r="B31" s="688"/>
      <c r="C31" s="691"/>
      <c r="D31" s="648"/>
      <c r="E31" s="650" t="s">
        <v>263</v>
      </c>
      <c r="F31" s="742">
        <v>1</v>
      </c>
      <c r="G31" s="654" t="s">
        <v>1</v>
      </c>
      <c r="H31" s="738"/>
      <c r="I31" s="739"/>
      <c r="J31" s="739"/>
      <c r="K31" s="660" t="s">
        <v>268</v>
      </c>
      <c r="L31" s="662" t="str">
        <f>$L$10&amp;"　No.1"</f>
        <v>090-0000-0000　No.1</v>
      </c>
      <c r="M31" s="663"/>
    </row>
    <row r="32" spans="1:15" ht="28.5" customHeight="1">
      <c r="A32" s="686"/>
      <c r="B32" s="689"/>
      <c r="C32" s="692"/>
      <c r="D32" s="649"/>
      <c r="E32" s="651"/>
      <c r="F32" s="743"/>
      <c r="G32" s="655"/>
      <c r="H32" s="740"/>
      <c r="I32" s="741"/>
      <c r="J32" s="741"/>
      <c r="K32" s="661"/>
      <c r="L32" s="664"/>
      <c r="M32" s="665"/>
      <c r="N32" s="58">
        <f>F31*H31</f>
        <v>0</v>
      </c>
      <c r="O32" s="38">
        <f>F31</f>
        <v>1</v>
      </c>
    </row>
    <row r="33" spans="1:13" ht="9.75" customHeight="1">
      <c r="A33" s="41"/>
      <c r="B33" s="41"/>
      <c r="C33" s="41"/>
      <c r="D33" s="41"/>
      <c r="E33" s="42"/>
      <c r="F33" s="43"/>
      <c r="G33" s="41"/>
      <c r="H33" s="41"/>
      <c r="I33" s="42"/>
      <c r="J33" s="42"/>
      <c r="K33" s="41"/>
      <c r="L33" s="41"/>
      <c r="M33" s="41"/>
    </row>
    <row r="34" spans="1:13" ht="9.75" customHeight="1">
      <c r="A34" s="44"/>
      <c r="B34" s="44"/>
      <c r="C34" s="44"/>
      <c r="D34" s="44"/>
      <c r="E34" s="45"/>
      <c r="F34" s="46"/>
      <c r="G34" s="44"/>
      <c r="H34" s="44"/>
      <c r="I34" s="45"/>
      <c r="J34" s="45"/>
      <c r="K34" s="44"/>
      <c r="L34" s="44"/>
      <c r="M34" s="44"/>
    </row>
    <row r="35" spans="1:13" ht="21" customHeight="1">
      <c r="A35" s="684" t="s">
        <v>256</v>
      </c>
      <c r="B35" s="687" t="s">
        <v>257</v>
      </c>
      <c r="C35" s="690" t="s">
        <v>267</v>
      </c>
      <c r="D35" s="693" t="s">
        <v>258</v>
      </c>
      <c r="E35" s="651" t="s">
        <v>259</v>
      </c>
      <c r="F35" s="754" t="s">
        <v>4</v>
      </c>
      <c r="G35" s="754"/>
      <c r="H35" s="754"/>
      <c r="I35" s="704" t="s">
        <v>260</v>
      </c>
      <c r="J35" s="744">
        <v>201</v>
      </c>
      <c r="K35" s="745"/>
      <c r="L35" s="695">
        <f>L3</f>
        <v>42842</v>
      </c>
      <c r="M35" s="696"/>
    </row>
    <row r="36" spans="1:13" ht="21" customHeight="1">
      <c r="A36" s="685"/>
      <c r="B36" s="688"/>
      <c r="C36" s="691"/>
      <c r="D36" s="694"/>
      <c r="E36" s="703"/>
      <c r="F36" s="755"/>
      <c r="G36" s="755"/>
      <c r="H36" s="755"/>
      <c r="I36" s="705"/>
      <c r="J36" s="746"/>
      <c r="K36" s="747"/>
      <c r="L36" s="697" t="str">
        <f>B8</f>
        <v>ｷｮｳｶｼｮ　ﾀﾛｳ</v>
      </c>
      <c r="M36" s="698"/>
    </row>
    <row r="37" spans="1:13" ht="21" customHeight="1">
      <c r="A37" s="685"/>
      <c r="B37" s="688"/>
      <c r="C37" s="691"/>
      <c r="D37" s="648"/>
      <c r="E37" s="667" t="s">
        <v>261</v>
      </c>
      <c r="F37" s="750" t="s">
        <v>296</v>
      </c>
      <c r="G37" s="750"/>
      <c r="H37" s="750"/>
      <c r="I37" s="750"/>
      <c r="J37" s="667" t="s">
        <v>262</v>
      </c>
      <c r="K37" s="752" t="s">
        <v>297</v>
      </c>
      <c r="L37" s="673" t="str">
        <f>$B$9&amp;" 様"</f>
        <v>教科書　太朗 様</v>
      </c>
      <c r="M37" s="674"/>
    </row>
    <row r="38" spans="1:13" ht="21" customHeight="1">
      <c r="A38" s="685"/>
      <c r="B38" s="688"/>
      <c r="C38" s="691"/>
      <c r="D38" s="648"/>
      <c r="E38" s="668"/>
      <c r="F38" s="751"/>
      <c r="G38" s="751"/>
      <c r="H38" s="751"/>
      <c r="I38" s="751"/>
      <c r="J38" s="668"/>
      <c r="K38" s="753"/>
      <c r="L38" s="673"/>
      <c r="M38" s="674"/>
    </row>
    <row r="39" spans="1:13" ht="13.5" customHeight="1">
      <c r="A39" s="685"/>
      <c r="B39" s="688"/>
      <c r="C39" s="691"/>
      <c r="D39" s="648"/>
      <c r="E39" s="650" t="s">
        <v>263</v>
      </c>
      <c r="F39" s="742">
        <v>1</v>
      </c>
      <c r="G39" s="654" t="s">
        <v>1</v>
      </c>
      <c r="H39" s="738"/>
      <c r="I39" s="739"/>
      <c r="J39" s="739"/>
      <c r="K39" s="660" t="s">
        <v>268</v>
      </c>
      <c r="L39" s="662" t="str">
        <f>$L$10&amp;"　No.2"</f>
        <v>090-0000-0000　No.2</v>
      </c>
      <c r="M39" s="663"/>
    </row>
    <row r="40" spans="1:15" ht="28.5" customHeight="1">
      <c r="A40" s="686"/>
      <c r="B40" s="689"/>
      <c r="C40" s="692"/>
      <c r="D40" s="649"/>
      <c r="E40" s="651"/>
      <c r="F40" s="743"/>
      <c r="G40" s="655"/>
      <c r="H40" s="740"/>
      <c r="I40" s="741"/>
      <c r="J40" s="741"/>
      <c r="K40" s="661"/>
      <c r="L40" s="664"/>
      <c r="M40" s="665"/>
      <c r="N40" s="58">
        <f>F39*H39</f>
        <v>0</v>
      </c>
      <c r="O40" s="38">
        <f>F39</f>
        <v>1</v>
      </c>
    </row>
    <row r="41" spans="1:13" ht="9.75" customHeight="1">
      <c r="A41" s="41"/>
      <c r="B41" s="41"/>
      <c r="C41" s="41"/>
      <c r="D41" s="41"/>
      <c r="E41" s="42"/>
      <c r="F41" s="43"/>
      <c r="G41" s="41"/>
      <c r="H41" s="41"/>
      <c r="I41" s="42"/>
      <c r="J41" s="42"/>
      <c r="K41" s="41"/>
      <c r="L41" s="41"/>
      <c r="M41" s="41"/>
    </row>
    <row r="42" spans="1:13" ht="9.75" customHeight="1">
      <c r="A42" s="44"/>
      <c r="B42" s="44"/>
      <c r="C42" s="44"/>
      <c r="D42" s="44"/>
      <c r="E42" s="45"/>
      <c r="F42" s="46"/>
      <c r="G42" s="44"/>
      <c r="H42" s="44"/>
      <c r="I42" s="45"/>
      <c r="J42" s="45"/>
      <c r="K42" s="44"/>
      <c r="L42" s="44"/>
      <c r="M42" s="44"/>
    </row>
    <row r="43" spans="1:13" ht="21" customHeight="1">
      <c r="A43" s="684" t="s">
        <v>256</v>
      </c>
      <c r="B43" s="687" t="s">
        <v>257</v>
      </c>
      <c r="C43" s="690" t="s">
        <v>267</v>
      </c>
      <c r="D43" s="693" t="s">
        <v>258</v>
      </c>
      <c r="E43" s="651" t="s">
        <v>259</v>
      </c>
      <c r="F43" s="678"/>
      <c r="G43" s="678"/>
      <c r="H43" s="678"/>
      <c r="I43" s="704" t="s">
        <v>260</v>
      </c>
      <c r="J43" s="699"/>
      <c r="K43" s="700"/>
      <c r="L43" s="695">
        <f>L3</f>
        <v>42842</v>
      </c>
      <c r="M43" s="696"/>
    </row>
    <row r="44" spans="1:13" ht="21" customHeight="1">
      <c r="A44" s="685"/>
      <c r="B44" s="688"/>
      <c r="C44" s="691"/>
      <c r="D44" s="694"/>
      <c r="E44" s="703"/>
      <c r="F44" s="679"/>
      <c r="G44" s="679"/>
      <c r="H44" s="679"/>
      <c r="I44" s="705"/>
      <c r="J44" s="701"/>
      <c r="K44" s="702"/>
      <c r="L44" s="697" t="str">
        <f>B8</f>
        <v>ｷｮｳｶｼｮ　ﾀﾛｳ</v>
      </c>
      <c r="M44" s="698"/>
    </row>
    <row r="45" spans="1:13" ht="21" customHeight="1">
      <c r="A45" s="685"/>
      <c r="B45" s="688"/>
      <c r="C45" s="691"/>
      <c r="D45" s="648"/>
      <c r="E45" s="667" t="s">
        <v>261</v>
      </c>
      <c r="F45" s="669"/>
      <c r="G45" s="669"/>
      <c r="H45" s="669"/>
      <c r="I45" s="669"/>
      <c r="J45" s="667" t="s">
        <v>262</v>
      </c>
      <c r="K45" s="671"/>
      <c r="L45" s="673" t="str">
        <f>$B$9&amp;" 様"</f>
        <v>教科書　太朗 様</v>
      </c>
      <c r="M45" s="674"/>
    </row>
    <row r="46" spans="1:13" ht="21" customHeight="1">
      <c r="A46" s="685"/>
      <c r="B46" s="688"/>
      <c r="C46" s="691"/>
      <c r="D46" s="648"/>
      <c r="E46" s="668"/>
      <c r="F46" s="670"/>
      <c r="G46" s="670"/>
      <c r="H46" s="670"/>
      <c r="I46" s="670"/>
      <c r="J46" s="668"/>
      <c r="K46" s="672"/>
      <c r="L46" s="673"/>
      <c r="M46" s="674"/>
    </row>
    <row r="47" spans="1:13" ht="13.5" customHeight="1">
      <c r="A47" s="685"/>
      <c r="B47" s="688"/>
      <c r="C47" s="691"/>
      <c r="D47" s="648"/>
      <c r="E47" s="650" t="s">
        <v>263</v>
      </c>
      <c r="F47" s="652"/>
      <c r="G47" s="654" t="s">
        <v>1</v>
      </c>
      <c r="H47" s="656"/>
      <c r="I47" s="657"/>
      <c r="J47" s="657"/>
      <c r="K47" s="660" t="s">
        <v>268</v>
      </c>
      <c r="L47" s="662" t="str">
        <f>$L$10&amp;"　No.3"</f>
        <v>090-0000-0000　No.3</v>
      </c>
      <c r="M47" s="663"/>
    </row>
    <row r="48" spans="1:15" ht="28.5" customHeight="1">
      <c r="A48" s="686"/>
      <c r="B48" s="689"/>
      <c r="C48" s="692"/>
      <c r="D48" s="649"/>
      <c r="E48" s="651"/>
      <c r="F48" s="653"/>
      <c r="G48" s="655"/>
      <c r="H48" s="658"/>
      <c r="I48" s="659"/>
      <c r="J48" s="659"/>
      <c r="K48" s="661"/>
      <c r="L48" s="664"/>
      <c r="M48" s="665"/>
      <c r="N48" s="58">
        <f>F47*H47</f>
        <v>0</v>
      </c>
      <c r="O48" s="38">
        <f>F47</f>
        <v>0</v>
      </c>
    </row>
    <row r="49" spans="1:13" ht="9.75" customHeight="1">
      <c r="A49" s="41"/>
      <c r="B49" s="41"/>
      <c r="C49" s="41"/>
      <c r="D49" s="41"/>
      <c r="E49" s="42"/>
      <c r="F49" s="43"/>
      <c r="G49" s="41"/>
      <c r="H49" s="41"/>
      <c r="I49" s="42"/>
      <c r="J49" s="42"/>
      <c r="K49" s="41"/>
      <c r="L49" s="41"/>
      <c r="M49" s="41"/>
    </row>
    <row r="50" spans="1:13" ht="9.75" customHeight="1">
      <c r="A50" s="44"/>
      <c r="B50" s="44"/>
      <c r="C50" s="44"/>
      <c r="D50" s="44"/>
      <c r="E50" s="45"/>
      <c r="F50" s="46"/>
      <c r="G50" s="44"/>
      <c r="H50" s="44"/>
      <c r="I50" s="45"/>
      <c r="J50" s="45"/>
      <c r="K50" s="44"/>
      <c r="L50" s="44"/>
      <c r="M50" s="44"/>
    </row>
    <row r="51" spans="1:13" ht="21" customHeight="1">
      <c r="A51" s="684" t="s">
        <v>256</v>
      </c>
      <c r="B51" s="687" t="s">
        <v>257</v>
      </c>
      <c r="C51" s="690" t="s">
        <v>267</v>
      </c>
      <c r="D51" s="693" t="s">
        <v>258</v>
      </c>
      <c r="E51" s="651" t="s">
        <v>259</v>
      </c>
      <c r="F51" s="678"/>
      <c r="G51" s="678"/>
      <c r="H51" s="678"/>
      <c r="I51" s="704" t="s">
        <v>260</v>
      </c>
      <c r="J51" s="699"/>
      <c r="K51" s="700"/>
      <c r="L51" s="695">
        <f>L3</f>
        <v>42842</v>
      </c>
      <c r="M51" s="696"/>
    </row>
    <row r="52" spans="1:13" ht="21" customHeight="1">
      <c r="A52" s="685"/>
      <c r="B52" s="688"/>
      <c r="C52" s="691"/>
      <c r="D52" s="694"/>
      <c r="E52" s="703"/>
      <c r="F52" s="679"/>
      <c r="G52" s="679"/>
      <c r="H52" s="679"/>
      <c r="I52" s="705"/>
      <c r="J52" s="701"/>
      <c r="K52" s="702"/>
      <c r="L52" s="697" t="str">
        <f>B8</f>
        <v>ｷｮｳｶｼｮ　ﾀﾛｳ</v>
      </c>
      <c r="M52" s="698"/>
    </row>
    <row r="53" spans="1:13" ht="21" customHeight="1">
      <c r="A53" s="685"/>
      <c r="B53" s="688"/>
      <c r="C53" s="691"/>
      <c r="D53" s="648"/>
      <c r="E53" s="667" t="s">
        <v>261</v>
      </c>
      <c r="F53" s="669"/>
      <c r="G53" s="669"/>
      <c r="H53" s="669"/>
      <c r="I53" s="669"/>
      <c r="J53" s="667" t="s">
        <v>262</v>
      </c>
      <c r="K53" s="671"/>
      <c r="L53" s="673" t="str">
        <f>$B$9&amp;" 様"</f>
        <v>教科書　太朗 様</v>
      </c>
      <c r="M53" s="674"/>
    </row>
    <row r="54" spans="1:13" ht="21" customHeight="1">
      <c r="A54" s="685"/>
      <c r="B54" s="688"/>
      <c r="C54" s="691"/>
      <c r="D54" s="648"/>
      <c r="E54" s="668"/>
      <c r="F54" s="670"/>
      <c r="G54" s="670"/>
      <c r="H54" s="670"/>
      <c r="I54" s="670"/>
      <c r="J54" s="668"/>
      <c r="K54" s="672"/>
      <c r="L54" s="673"/>
      <c r="M54" s="674"/>
    </row>
    <row r="55" spans="1:13" ht="13.5" customHeight="1">
      <c r="A55" s="685"/>
      <c r="B55" s="688"/>
      <c r="C55" s="691"/>
      <c r="D55" s="648"/>
      <c r="E55" s="650" t="s">
        <v>263</v>
      </c>
      <c r="F55" s="652"/>
      <c r="G55" s="654" t="s">
        <v>1</v>
      </c>
      <c r="H55" s="656"/>
      <c r="I55" s="657"/>
      <c r="J55" s="657"/>
      <c r="K55" s="660" t="s">
        <v>268</v>
      </c>
      <c r="L55" s="662" t="str">
        <f>$L$10&amp;"　No.4"</f>
        <v>090-0000-0000　No.4</v>
      </c>
      <c r="M55" s="663"/>
    </row>
    <row r="56" spans="1:15" ht="28.5" customHeight="1">
      <c r="A56" s="686"/>
      <c r="B56" s="689"/>
      <c r="C56" s="692"/>
      <c r="D56" s="649"/>
      <c r="E56" s="651"/>
      <c r="F56" s="653"/>
      <c r="G56" s="655"/>
      <c r="H56" s="658"/>
      <c r="I56" s="659"/>
      <c r="J56" s="659"/>
      <c r="K56" s="661"/>
      <c r="L56" s="664"/>
      <c r="M56" s="665"/>
      <c r="N56" s="58">
        <f>F55*H55</f>
        <v>0</v>
      </c>
      <c r="O56" s="38">
        <f>F55</f>
        <v>0</v>
      </c>
    </row>
    <row r="57" spans="1:13" ht="9.75" customHeight="1">
      <c r="A57" s="41"/>
      <c r="B57" s="41"/>
      <c r="C57" s="41"/>
      <c r="D57" s="41"/>
      <c r="E57" s="42"/>
      <c r="F57" s="43"/>
      <c r="G57" s="41"/>
      <c r="H57" s="41"/>
      <c r="I57" s="42"/>
      <c r="J57" s="42"/>
      <c r="K57" s="41"/>
      <c r="L57" s="41"/>
      <c r="M57" s="41"/>
    </row>
    <row r="58" spans="1:13" ht="9.75" customHeight="1">
      <c r="A58" s="44"/>
      <c r="B58" s="44"/>
      <c r="C58" s="44"/>
      <c r="D58" s="44"/>
      <c r="E58" s="45"/>
      <c r="F58" s="46"/>
      <c r="G58" s="44"/>
      <c r="H58" s="44"/>
      <c r="I58" s="45"/>
      <c r="J58" s="45"/>
      <c r="K58" s="44"/>
      <c r="L58" s="44"/>
      <c r="M58" s="44"/>
    </row>
    <row r="59" spans="1:13" ht="21" customHeight="1">
      <c r="A59" s="684" t="s">
        <v>256</v>
      </c>
      <c r="B59" s="687" t="s">
        <v>257</v>
      </c>
      <c r="C59" s="690" t="s">
        <v>267</v>
      </c>
      <c r="D59" s="693" t="s">
        <v>258</v>
      </c>
      <c r="E59" s="651" t="s">
        <v>259</v>
      </c>
      <c r="F59" s="678"/>
      <c r="G59" s="678"/>
      <c r="H59" s="678"/>
      <c r="I59" s="704" t="s">
        <v>260</v>
      </c>
      <c r="J59" s="699"/>
      <c r="K59" s="700"/>
      <c r="L59" s="695">
        <f>L3</f>
        <v>42842</v>
      </c>
      <c r="M59" s="696"/>
    </row>
    <row r="60" spans="1:13" ht="21" customHeight="1">
      <c r="A60" s="685"/>
      <c r="B60" s="688"/>
      <c r="C60" s="691"/>
      <c r="D60" s="694"/>
      <c r="E60" s="703"/>
      <c r="F60" s="679"/>
      <c r="G60" s="679"/>
      <c r="H60" s="679"/>
      <c r="I60" s="705"/>
      <c r="J60" s="701"/>
      <c r="K60" s="702"/>
      <c r="L60" s="697" t="str">
        <f>B8</f>
        <v>ｷｮｳｶｼｮ　ﾀﾛｳ</v>
      </c>
      <c r="M60" s="698"/>
    </row>
    <row r="61" spans="1:13" ht="21" customHeight="1">
      <c r="A61" s="685"/>
      <c r="B61" s="688"/>
      <c r="C61" s="691"/>
      <c r="D61" s="648"/>
      <c r="E61" s="667" t="s">
        <v>261</v>
      </c>
      <c r="F61" s="669"/>
      <c r="G61" s="669"/>
      <c r="H61" s="669"/>
      <c r="I61" s="669"/>
      <c r="J61" s="667" t="s">
        <v>262</v>
      </c>
      <c r="K61" s="671"/>
      <c r="L61" s="673" t="str">
        <f>$B$9&amp;" 様"</f>
        <v>教科書　太朗 様</v>
      </c>
      <c r="M61" s="674"/>
    </row>
    <row r="62" spans="1:13" ht="21" customHeight="1">
      <c r="A62" s="685"/>
      <c r="B62" s="688"/>
      <c r="C62" s="691"/>
      <c r="D62" s="648"/>
      <c r="E62" s="668"/>
      <c r="F62" s="670"/>
      <c r="G62" s="670"/>
      <c r="H62" s="670"/>
      <c r="I62" s="670"/>
      <c r="J62" s="668"/>
      <c r="K62" s="672"/>
      <c r="L62" s="673"/>
      <c r="M62" s="674"/>
    </row>
    <row r="63" spans="1:13" ht="13.5" customHeight="1">
      <c r="A63" s="685"/>
      <c r="B63" s="688"/>
      <c r="C63" s="691"/>
      <c r="D63" s="648"/>
      <c r="E63" s="650" t="s">
        <v>263</v>
      </c>
      <c r="F63" s="652"/>
      <c r="G63" s="654" t="s">
        <v>1</v>
      </c>
      <c r="H63" s="656"/>
      <c r="I63" s="657"/>
      <c r="J63" s="657"/>
      <c r="K63" s="660" t="s">
        <v>268</v>
      </c>
      <c r="L63" s="662" t="str">
        <f>$L$10&amp;"　No.5"</f>
        <v>090-0000-0000　No.5</v>
      </c>
      <c r="M63" s="663"/>
    </row>
    <row r="64" spans="1:15" ht="28.5" customHeight="1">
      <c r="A64" s="686"/>
      <c r="B64" s="689"/>
      <c r="C64" s="692"/>
      <c r="D64" s="649"/>
      <c r="E64" s="651"/>
      <c r="F64" s="653"/>
      <c r="G64" s="655"/>
      <c r="H64" s="658"/>
      <c r="I64" s="659"/>
      <c r="J64" s="659"/>
      <c r="K64" s="661"/>
      <c r="L64" s="664"/>
      <c r="M64" s="665"/>
      <c r="N64" s="58">
        <f>F63*H63</f>
        <v>0</v>
      </c>
      <c r="O64" s="38">
        <f>F63</f>
        <v>0</v>
      </c>
    </row>
    <row r="65" spans="1:13" ht="9.75" customHeight="1">
      <c r="A65" s="748"/>
      <c r="B65" s="748"/>
      <c r="C65" s="748"/>
      <c r="D65" s="748"/>
      <c r="E65" s="748"/>
      <c r="F65" s="748"/>
      <c r="G65" s="748"/>
      <c r="H65" s="748"/>
      <c r="I65" s="748"/>
      <c r="J65" s="748"/>
      <c r="K65" s="748"/>
      <c r="L65" s="748"/>
      <c r="M65" s="748"/>
    </row>
    <row r="66" spans="1:13" ht="9.75" customHeight="1">
      <c r="A66" s="39"/>
      <c r="B66" s="39"/>
      <c r="C66" s="39"/>
      <c r="D66" s="39"/>
      <c r="E66" s="39"/>
      <c r="F66" s="39"/>
      <c r="G66" s="39"/>
      <c r="H66" s="39"/>
      <c r="I66" s="39"/>
      <c r="J66" s="39"/>
      <c r="K66" s="39"/>
      <c r="L66" s="39"/>
      <c r="M66" s="39"/>
    </row>
    <row r="67" spans="1:13" ht="21" customHeight="1">
      <c r="A67" s="684" t="s">
        <v>256</v>
      </c>
      <c r="B67" s="687" t="s">
        <v>257</v>
      </c>
      <c r="C67" s="690" t="s">
        <v>267</v>
      </c>
      <c r="D67" s="693" t="s">
        <v>258</v>
      </c>
      <c r="E67" s="651" t="s">
        <v>259</v>
      </c>
      <c r="F67" s="678"/>
      <c r="G67" s="678"/>
      <c r="H67" s="678"/>
      <c r="I67" s="704" t="s">
        <v>260</v>
      </c>
      <c r="J67" s="699"/>
      <c r="K67" s="700"/>
      <c r="L67" s="695">
        <f>L3</f>
        <v>42842</v>
      </c>
      <c r="M67" s="696"/>
    </row>
    <row r="68" spans="1:13" ht="21" customHeight="1">
      <c r="A68" s="685"/>
      <c r="B68" s="688"/>
      <c r="C68" s="691"/>
      <c r="D68" s="694"/>
      <c r="E68" s="703"/>
      <c r="F68" s="679"/>
      <c r="G68" s="679"/>
      <c r="H68" s="679"/>
      <c r="I68" s="705"/>
      <c r="J68" s="701"/>
      <c r="K68" s="702"/>
      <c r="L68" s="697" t="str">
        <f>B8</f>
        <v>ｷｮｳｶｼｮ　ﾀﾛｳ</v>
      </c>
      <c r="M68" s="698"/>
    </row>
    <row r="69" spans="1:13" ht="21" customHeight="1">
      <c r="A69" s="685"/>
      <c r="B69" s="688"/>
      <c r="C69" s="691"/>
      <c r="D69" s="648"/>
      <c r="E69" s="667" t="s">
        <v>261</v>
      </c>
      <c r="F69" s="669"/>
      <c r="G69" s="669"/>
      <c r="H69" s="669"/>
      <c r="I69" s="669"/>
      <c r="J69" s="667" t="s">
        <v>262</v>
      </c>
      <c r="K69" s="671"/>
      <c r="L69" s="673" t="str">
        <f>$B$9&amp;" 様"</f>
        <v>教科書　太朗 様</v>
      </c>
      <c r="M69" s="674"/>
    </row>
    <row r="70" spans="1:13" ht="21" customHeight="1">
      <c r="A70" s="685"/>
      <c r="B70" s="688"/>
      <c r="C70" s="691"/>
      <c r="D70" s="648"/>
      <c r="E70" s="668"/>
      <c r="F70" s="670"/>
      <c r="G70" s="670"/>
      <c r="H70" s="670"/>
      <c r="I70" s="670"/>
      <c r="J70" s="668"/>
      <c r="K70" s="672"/>
      <c r="L70" s="673"/>
      <c r="M70" s="674"/>
    </row>
    <row r="71" spans="1:13" ht="13.5" customHeight="1">
      <c r="A71" s="685"/>
      <c r="B71" s="688"/>
      <c r="C71" s="691"/>
      <c r="D71" s="648"/>
      <c r="E71" s="650" t="s">
        <v>263</v>
      </c>
      <c r="F71" s="652"/>
      <c r="G71" s="654" t="s">
        <v>1</v>
      </c>
      <c r="H71" s="656"/>
      <c r="I71" s="657"/>
      <c r="J71" s="657"/>
      <c r="K71" s="660" t="s">
        <v>268</v>
      </c>
      <c r="L71" s="662" t="str">
        <f>$L$10&amp;"　No.6"</f>
        <v>090-0000-0000　No.6</v>
      </c>
      <c r="M71" s="663"/>
    </row>
    <row r="72" spans="1:15" ht="28.5" customHeight="1">
      <c r="A72" s="686"/>
      <c r="B72" s="689"/>
      <c r="C72" s="692"/>
      <c r="D72" s="649"/>
      <c r="E72" s="651"/>
      <c r="F72" s="653"/>
      <c r="G72" s="655"/>
      <c r="H72" s="658"/>
      <c r="I72" s="659"/>
      <c r="J72" s="659"/>
      <c r="K72" s="661"/>
      <c r="L72" s="664"/>
      <c r="M72" s="665"/>
      <c r="N72" s="58">
        <f>F71*H71</f>
        <v>0</v>
      </c>
      <c r="O72" s="38">
        <f>F71</f>
        <v>0</v>
      </c>
    </row>
    <row r="73" spans="1:13" ht="9.75" customHeight="1">
      <c r="A73" s="41"/>
      <c r="B73" s="41"/>
      <c r="C73" s="41"/>
      <c r="D73" s="41"/>
      <c r="E73" s="42"/>
      <c r="F73" s="43"/>
      <c r="G73" s="41"/>
      <c r="H73" s="41"/>
      <c r="I73" s="42"/>
      <c r="J73" s="42"/>
      <c r="K73" s="41"/>
      <c r="L73" s="41"/>
      <c r="M73" s="41"/>
    </row>
    <row r="74" spans="1:13" ht="9.75" customHeight="1">
      <c r="A74" s="44"/>
      <c r="B74" s="44"/>
      <c r="C74" s="44"/>
      <c r="D74" s="44"/>
      <c r="E74" s="45"/>
      <c r="F74" s="46"/>
      <c r="G74" s="44"/>
      <c r="H74" s="44"/>
      <c r="I74" s="45"/>
      <c r="J74" s="45"/>
      <c r="K74" s="44"/>
      <c r="L74" s="44"/>
      <c r="M74" s="44"/>
    </row>
    <row r="75" spans="1:13" ht="21" customHeight="1">
      <c r="A75" s="684" t="s">
        <v>256</v>
      </c>
      <c r="B75" s="687" t="s">
        <v>257</v>
      </c>
      <c r="C75" s="690" t="s">
        <v>267</v>
      </c>
      <c r="D75" s="693" t="s">
        <v>258</v>
      </c>
      <c r="E75" s="651" t="s">
        <v>259</v>
      </c>
      <c r="F75" s="678"/>
      <c r="G75" s="678"/>
      <c r="H75" s="678"/>
      <c r="I75" s="704" t="s">
        <v>260</v>
      </c>
      <c r="J75" s="699"/>
      <c r="K75" s="700"/>
      <c r="L75" s="695">
        <f>L3</f>
        <v>42842</v>
      </c>
      <c r="M75" s="696"/>
    </row>
    <row r="76" spans="1:13" ht="21" customHeight="1">
      <c r="A76" s="685"/>
      <c r="B76" s="688"/>
      <c r="C76" s="691"/>
      <c r="D76" s="694"/>
      <c r="E76" s="703"/>
      <c r="F76" s="679"/>
      <c r="G76" s="679"/>
      <c r="H76" s="679"/>
      <c r="I76" s="705"/>
      <c r="J76" s="701"/>
      <c r="K76" s="702"/>
      <c r="L76" s="697" t="str">
        <f>B8</f>
        <v>ｷｮｳｶｼｮ　ﾀﾛｳ</v>
      </c>
      <c r="M76" s="698"/>
    </row>
    <row r="77" spans="1:13" ht="21" customHeight="1">
      <c r="A77" s="685"/>
      <c r="B77" s="688"/>
      <c r="C77" s="691"/>
      <c r="D77" s="648"/>
      <c r="E77" s="667" t="s">
        <v>261</v>
      </c>
      <c r="F77" s="669"/>
      <c r="G77" s="669"/>
      <c r="H77" s="669"/>
      <c r="I77" s="669"/>
      <c r="J77" s="667" t="s">
        <v>262</v>
      </c>
      <c r="K77" s="671"/>
      <c r="L77" s="673" t="str">
        <f>$B$9&amp;" 様"</f>
        <v>教科書　太朗 様</v>
      </c>
      <c r="M77" s="674"/>
    </row>
    <row r="78" spans="1:13" ht="21" customHeight="1">
      <c r="A78" s="685"/>
      <c r="B78" s="688"/>
      <c r="C78" s="691"/>
      <c r="D78" s="648"/>
      <c r="E78" s="668"/>
      <c r="F78" s="670"/>
      <c r="G78" s="670"/>
      <c r="H78" s="670"/>
      <c r="I78" s="670"/>
      <c r="J78" s="668"/>
      <c r="K78" s="672"/>
      <c r="L78" s="673"/>
      <c r="M78" s="674"/>
    </row>
    <row r="79" spans="1:14" ht="13.5" customHeight="1">
      <c r="A79" s="685"/>
      <c r="B79" s="688"/>
      <c r="C79" s="691"/>
      <c r="D79" s="648"/>
      <c r="E79" s="650" t="s">
        <v>263</v>
      </c>
      <c r="F79" s="652"/>
      <c r="G79" s="654" t="s">
        <v>1</v>
      </c>
      <c r="H79" s="656"/>
      <c r="I79" s="657"/>
      <c r="J79" s="657"/>
      <c r="K79" s="660" t="s">
        <v>268</v>
      </c>
      <c r="L79" s="662" t="str">
        <f>$L$10&amp;"　No.7"</f>
        <v>090-0000-0000　No.7</v>
      </c>
      <c r="M79" s="663"/>
      <c r="N79" s="58">
        <f>F78*H78</f>
        <v>0</v>
      </c>
    </row>
    <row r="80" spans="1:15" ht="28.5" customHeight="1">
      <c r="A80" s="686"/>
      <c r="B80" s="689"/>
      <c r="C80" s="692"/>
      <c r="D80" s="649"/>
      <c r="E80" s="651"/>
      <c r="F80" s="653"/>
      <c r="G80" s="655"/>
      <c r="H80" s="658"/>
      <c r="I80" s="659"/>
      <c r="J80" s="659"/>
      <c r="K80" s="661"/>
      <c r="L80" s="664"/>
      <c r="M80" s="665"/>
      <c r="N80" s="58">
        <f>F79*H79</f>
        <v>0</v>
      </c>
      <c r="O80" s="38">
        <f>F79</f>
        <v>0</v>
      </c>
    </row>
    <row r="81" spans="1:13" ht="9.75" customHeight="1">
      <c r="A81" s="41"/>
      <c r="B81" s="41"/>
      <c r="C81" s="41"/>
      <c r="D81" s="41"/>
      <c r="E81" s="42"/>
      <c r="F81" s="43"/>
      <c r="G81" s="41"/>
      <c r="H81" s="41"/>
      <c r="I81" s="42"/>
      <c r="J81" s="42"/>
      <c r="K81" s="41"/>
      <c r="L81" s="41"/>
      <c r="M81" s="41"/>
    </row>
    <row r="82" spans="1:13" ht="9.75" customHeight="1">
      <c r="A82" s="44"/>
      <c r="B82" s="44"/>
      <c r="C82" s="44"/>
      <c r="D82" s="44"/>
      <c r="E82" s="45"/>
      <c r="F82" s="46"/>
      <c r="G82" s="44"/>
      <c r="H82" s="44"/>
      <c r="I82" s="45"/>
      <c r="J82" s="45"/>
      <c r="K82" s="44"/>
      <c r="L82" s="44"/>
      <c r="M82" s="44"/>
    </row>
    <row r="83" spans="1:13" ht="21" customHeight="1">
      <c r="A83" s="684" t="s">
        <v>256</v>
      </c>
      <c r="B83" s="687" t="s">
        <v>257</v>
      </c>
      <c r="C83" s="690" t="s">
        <v>267</v>
      </c>
      <c r="D83" s="693" t="s">
        <v>258</v>
      </c>
      <c r="E83" s="651" t="s">
        <v>259</v>
      </c>
      <c r="F83" s="678"/>
      <c r="G83" s="678"/>
      <c r="H83" s="678"/>
      <c r="I83" s="704" t="s">
        <v>260</v>
      </c>
      <c r="J83" s="699"/>
      <c r="K83" s="700"/>
      <c r="L83" s="695">
        <f>L3</f>
        <v>42842</v>
      </c>
      <c r="M83" s="696"/>
    </row>
    <row r="84" spans="1:13" ht="21" customHeight="1">
      <c r="A84" s="685"/>
      <c r="B84" s="688"/>
      <c r="C84" s="691"/>
      <c r="D84" s="694"/>
      <c r="E84" s="703"/>
      <c r="F84" s="679"/>
      <c r="G84" s="679"/>
      <c r="H84" s="679"/>
      <c r="I84" s="705"/>
      <c r="J84" s="701"/>
      <c r="K84" s="702"/>
      <c r="L84" s="697" t="str">
        <f>B8</f>
        <v>ｷｮｳｶｼｮ　ﾀﾛｳ</v>
      </c>
      <c r="M84" s="698"/>
    </row>
    <row r="85" spans="1:13" ht="21" customHeight="1">
      <c r="A85" s="685"/>
      <c r="B85" s="688"/>
      <c r="C85" s="691"/>
      <c r="D85" s="648"/>
      <c r="E85" s="667" t="s">
        <v>261</v>
      </c>
      <c r="F85" s="669"/>
      <c r="G85" s="669"/>
      <c r="H85" s="669"/>
      <c r="I85" s="669"/>
      <c r="J85" s="667" t="s">
        <v>262</v>
      </c>
      <c r="K85" s="671"/>
      <c r="L85" s="673" t="str">
        <f>$B$9&amp;" 様"</f>
        <v>教科書　太朗 様</v>
      </c>
      <c r="M85" s="674"/>
    </row>
    <row r="86" spans="1:13" ht="21" customHeight="1">
      <c r="A86" s="685"/>
      <c r="B86" s="688"/>
      <c r="C86" s="691"/>
      <c r="D86" s="648"/>
      <c r="E86" s="668"/>
      <c r="F86" s="670"/>
      <c r="G86" s="670"/>
      <c r="H86" s="670"/>
      <c r="I86" s="670"/>
      <c r="J86" s="668"/>
      <c r="K86" s="672"/>
      <c r="L86" s="673"/>
      <c r="M86" s="674"/>
    </row>
    <row r="87" spans="1:13" ht="13.5" customHeight="1">
      <c r="A87" s="685"/>
      <c r="B87" s="688"/>
      <c r="C87" s="691"/>
      <c r="D87" s="648"/>
      <c r="E87" s="650" t="s">
        <v>263</v>
      </c>
      <c r="F87" s="652"/>
      <c r="G87" s="654" t="s">
        <v>1</v>
      </c>
      <c r="H87" s="656"/>
      <c r="I87" s="657"/>
      <c r="J87" s="657"/>
      <c r="K87" s="660" t="s">
        <v>268</v>
      </c>
      <c r="L87" s="662" t="str">
        <f>$L$10&amp;"　No.8"</f>
        <v>090-0000-0000　No.8</v>
      </c>
      <c r="M87" s="663"/>
    </row>
    <row r="88" spans="1:15" ht="28.5" customHeight="1">
      <c r="A88" s="686"/>
      <c r="B88" s="689"/>
      <c r="C88" s="692"/>
      <c r="D88" s="649"/>
      <c r="E88" s="651"/>
      <c r="F88" s="653"/>
      <c r="G88" s="655"/>
      <c r="H88" s="658"/>
      <c r="I88" s="659"/>
      <c r="J88" s="659"/>
      <c r="K88" s="661"/>
      <c r="L88" s="664"/>
      <c r="M88" s="665"/>
      <c r="N88" s="58">
        <f>F87*H87</f>
        <v>0</v>
      </c>
      <c r="O88" s="38">
        <f>F87</f>
        <v>0</v>
      </c>
    </row>
    <row r="89" spans="1:13" ht="9.75" customHeight="1">
      <c r="A89" s="41"/>
      <c r="B89" s="41"/>
      <c r="C89" s="41"/>
      <c r="D89" s="41"/>
      <c r="E89" s="42"/>
      <c r="F89" s="43"/>
      <c r="G89" s="41"/>
      <c r="H89" s="41"/>
      <c r="I89" s="42"/>
      <c r="J89" s="42"/>
      <c r="K89" s="41"/>
      <c r="L89" s="41"/>
      <c r="M89" s="41"/>
    </row>
    <row r="90" spans="1:13" ht="9.75" customHeight="1">
      <c r="A90" s="44"/>
      <c r="B90" s="44"/>
      <c r="C90" s="44"/>
      <c r="D90" s="44"/>
      <c r="E90" s="45"/>
      <c r="F90" s="46"/>
      <c r="G90" s="44"/>
      <c r="H90" s="44"/>
      <c r="I90" s="45"/>
      <c r="J90" s="45"/>
      <c r="K90" s="44"/>
      <c r="L90" s="44"/>
      <c r="M90" s="44"/>
    </row>
    <row r="91" spans="1:13" ht="21" customHeight="1">
      <c r="A91" s="684" t="s">
        <v>256</v>
      </c>
      <c r="B91" s="687" t="s">
        <v>257</v>
      </c>
      <c r="C91" s="690" t="s">
        <v>267</v>
      </c>
      <c r="D91" s="693" t="s">
        <v>258</v>
      </c>
      <c r="E91" s="651" t="s">
        <v>259</v>
      </c>
      <c r="F91" s="678"/>
      <c r="G91" s="678"/>
      <c r="H91" s="678"/>
      <c r="I91" s="704" t="s">
        <v>260</v>
      </c>
      <c r="J91" s="699"/>
      <c r="K91" s="700"/>
      <c r="L91" s="695">
        <f>L3</f>
        <v>42842</v>
      </c>
      <c r="M91" s="696"/>
    </row>
    <row r="92" spans="1:13" ht="21" customHeight="1">
      <c r="A92" s="685"/>
      <c r="B92" s="688"/>
      <c r="C92" s="691"/>
      <c r="D92" s="694"/>
      <c r="E92" s="703"/>
      <c r="F92" s="679"/>
      <c r="G92" s="679"/>
      <c r="H92" s="679"/>
      <c r="I92" s="705"/>
      <c r="J92" s="701"/>
      <c r="K92" s="702"/>
      <c r="L92" s="697" t="str">
        <f>B8</f>
        <v>ｷｮｳｶｼｮ　ﾀﾛｳ</v>
      </c>
      <c r="M92" s="698"/>
    </row>
    <row r="93" spans="1:13" ht="21" customHeight="1">
      <c r="A93" s="685"/>
      <c r="B93" s="688"/>
      <c r="C93" s="691"/>
      <c r="D93" s="648"/>
      <c r="E93" s="667" t="s">
        <v>261</v>
      </c>
      <c r="F93" s="669"/>
      <c r="G93" s="669"/>
      <c r="H93" s="669"/>
      <c r="I93" s="669"/>
      <c r="J93" s="667" t="s">
        <v>262</v>
      </c>
      <c r="K93" s="671"/>
      <c r="L93" s="673" t="str">
        <f>$B$9&amp;" 様"</f>
        <v>教科書　太朗 様</v>
      </c>
      <c r="M93" s="674"/>
    </row>
    <row r="94" spans="1:13" ht="21" customHeight="1">
      <c r="A94" s="685"/>
      <c r="B94" s="688"/>
      <c r="C94" s="691"/>
      <c r="D94" s="648"/>
      <c r="E94" s="668"/>
      <c r="F94" s="670"/>
      <c r="G94" s="670"/>
      <c r="H94" s="670"/>
      <c r="I94" s="670"/>
      <c r="J94" s="668"/>
      <c r="K94" s="672"/>
      <c r="L94" s="673"/>
      <c r="M94" s="674"/>
    </row>
    <row r="95" spans="1:13" ht="13.5" customHeight="1">
      <c r="A95" s="685"/>
      <c r="B95" s="688"/>
      <c r="C95" s="691"/>
      <c r="D95" s="648"/>
      <c r="E95" s="650" t="s">
        <v>263</v>
      </c>
      <c r="F95" s="652"/>
      <c r="G95" s="654" t="s">
        <v>1</v>
      </c>
      <c r="H95" s="656"/>
      <c r="I95" s="657"/>
      <c r="J95" s="657"/>
      <c r="K95" s="660" t="s">
        <v>268</v>
      </c>
      <c r="L95" s="662" t="str">
        <f>$L$10&amp;"　No.9"</f>
        <v>090-0000-0000　No.9</v>
      </c>
      <c r="M95" s="663"/>
    </row>
    <row r="96" spans="1:15" ht="28.5" customHeight="1">
      <c r="A96" s="686"/>
      <c r="B96" s="689"/>
      <c r="C96" s="692"/>
      <c r="D96" s="649"/>
      <c r="E96" s="651"/>
      <c r="F96" s="653"/>
      <c r="G96" s="655"/>
      <c r="H96" s="658"/>
      <c r="I96" s="659"/>
      <c r="J96" s="659"/>
      <c r="K96" s="661"/>
      <c r="L96" s="664"/>
      <c r="M96" s="665"/>
      <c r="N96" s="58">
        <f>F95*H95</f>
        <v>0</v>
      </c>
      <c r="O96" s="38">
        <f>F95</f>
        <v>0</v>
      </c>
    </row>
    <row r="97" spans="1:13" ht="9.75" customHeight="1">
      <c r="A97" s="41"/>
      <c r="B97" s="41"/>
      <c r="C97" s="41"/>
      <c r="D97" s="41"/>
      <c r="E97" s="42"/>
      <c r="F97" s="43"/>
      <c r="G97" s="41"/>
      <c r="H97" s="41"/>
      <c r="I97" s="42"/>
      <c r="J97" s="42"/>
      <c r="K97" s="41"/>
      <c r="L97" s="41"/>
      <c r="M97" s="41"/>
    </row>
    <row r="98" spans="1:13" ht="9.75" customHeight="1">
      <c r="A98" s="44"/>
      <c r="B98" s="44"/>
      <c r="C98" s="44"/>
      <c r="D98" s="44"/>
      <c r="E98" s="45"/>
      <c r="F98" s="46"/>
      <c r="G98" s="44"/>
      <c r="H98" s="44"/>
      <c r="I98" s="45"/>
      <c r="J98" s="45"/>
      <c r="K98" s="44"/>
      <c r="L98" s="44"/>
      <c r="M98" s="44"/>
    </row>
    <row r="99" spans="1:13" ht="21" customHeight="1">
      <c r="A99" s="684" t="s">
        <v>256</v>
      </c>
      <c r="B99" s="687" t="s">
        <v>257</v>
      </c>
      <c r="C99" s="690" t="s">
        <v>267</v>
      </c>
      <c r="D99" s="693" t="s">
        <v>258</v>
      </c>
      <c r="E99" s="651" t="s">
        <v>259</v>
      </c>
      <c r="F99" s="678"/>
      <c r="G99" s="678"/>
      <c r="H99" s="678"/>
      <c r="I99" s="704" t="s">
        <v>260</v>
      </c>
      <c r="J99" s="699"/>
      <c r="K99" s="700"/>
      <c r="L99" s="695">
        <f>L3</f>
        <v>42842</v>
      </c>
      <c r="M99" s="696"/>
    </row>
    <row r="100" spans="1:13" ht="21" customHeight="1">
      <c r="A100" s="685"/>
      <c r="B100" s="688"/>
      <c r="C100" s="691"/>
      <c r="D100" s="694"/>
      <c r="E100" s="703"/>
      <c r="F100" s="679"/>
      <c r="G100" s="679"/>
      <c r="H100" s="679"/>
      <c r="I100" s="705"/>
      <c r="J100" s="701"/>
      <c r="K100" s="702"/>
      <c r="L100" s="697" t="str">
        <f>B8</f>
        <v>ｷｮｳｶｼｮ　ﾀﾛｳ</v>
      </c>
      <c r="M100" s="698"/>
    </row>
    <row r="101" spans="1:13" ht="21" customHeight="1">
      <c r="A101" s="685"/>
      <c r="B101" s="688"/>
      <c r="C101" s="691"/>
      <c r="D101" s="648"/>
      <c r="E101" s="667" t="s">
        <v>261</v>
      </c>
      <c r="F101" s="669"/>
      <c r="G101" s="669"/>
      <c r="H101" s="669"/>
      <c r="I101" s="669"/>
      <c r="J101" s="667" t="s">
        <v>262</v>
      </c>
      <c r="K101" s="671"/>
      <c r="L101" s="673" t="str">
        <f>$B$9&amp;" 様"</f>
        <v>教科書　太朗 様</v>
      </c>
      <c r="M101" s="674"/>
    </row>
    <row r="102" spans="1:13" ht="21" customHeight="1">
      <c r="A102" s="685"/>
      <c r="B102" s="688"/>
      <c r="C102" s="691"/>
      <c r="D102" s="648"/>
      <c r="E102" s="668"/>
      <c r="F102" s="670"/>
      <c r="G102" s="670"/>
      <c r="H102" s="670"/>
      <c r="I102" s="670"/>
      <c r="J102" s="668"/>
      <c r="K102" s="672"/>
      <c r="L102" s="673"/>
      <c r="M102" s="674"/>
    </row>
    <row r="103" spans="1:13" ht="13.5" customHeight="1">
      <c r="A103" s="685"/>
      <c r="B103" s="688"/>
      <c r="C103" s="691"/>
      <c r="D103" s="648"/>
      <c r="E103" s="650" t="s">
        <v>263</v>
      </c>
      <c r="F103" s="652"/>
      <c r="G103" s="654" t="s">
        <v>1</v>
      </c>
      <c r="H103" s="656"/>
      <c r="I103" s="657"/>
      <c r="J103" s="657"/>
      <c r="K103" s="660" t="s">
        <v>268</v>
      </c>
      <c r="L103" s="662" t="str">
        <f>$L$10&amp;"　No.10"</f>
        <v>090-0000-0000　No.10</v>
      </c>
      <c r="M103" s="663"/>
    </row>
    <row r="104" spans="1:15" ht="28.5" customHeight="1">
      <c r="A104" s="686"/>
      <c r="B104" s="689"/>
      <c r="C104" s="692"/>
      <c r="D104" s="649"/>
      <c r="E104" s="651"/>
      <c r="F104" s="653"/>
      <c r="G104" s="655"/>
      <c r="H104" s="658"/>
      <c r="I104" s="659"/>
      <c r="J104" s="659"/>
      <c r="K104" s="661"/>
      <c r="L104" s="664"/>
      <c r="M104" s="665"/>
      <c r="N104" s="58">
        <f>F103*H103</f>
        <v>0</v>
      </c>
      <c r="O104" s="38">
        <f>F103</f>
        <v>0</v>
      </c>
    </row>
    <row r="105" spans="1:13" ht="9.75" customHeight="1">
      <c r="A105" s="749"/>
      <c r="B105" s="749"/>
      <c r="C105" s="749"/>
      <c r="D105" s="749"/>
      <c r="E105" s="749"/>
      <c r="F105" s="749"/>
      <c r="G105" s="749"/>
      <c r="H105" s="749"/>
      <c r="I105" s="749"/>
      <c r="J105" s="749"/>
      <c r="K105" s="749"/>
      <c r="L105" s="749"/>
      <c r="M105" s="749"/>
    </row>
    <row r="106" spans="1:13" ht="9.75" customHeight="1">
      <c r="A106" s="39"/>
      <c r="B106" s="39"/>
      <c r="C106" s="39"/>
      <c r="D106" s="40"/>
      <c r="E106" s="40"/>
      <c r="F106" s="40"/>
      <c r="G106" s="40"/>
      <c r="H106" s="40"/>
      <c r="I106" s="40"/>
      <c r="J106" s="40"/>
      <c r="K106" s="40"/>
      <c r="L106" s="39"/>
      <c r="M106" s="39"/>
    </row>
    <row r="107" spans="1:13" ht="21" customHeight="1">
      <c r="A107" s="684" t="s">
        <v>256</v>
      </c>
      <c r="B107" s="687" t="s">
        <v>257</v>
      </c>
      <c r="C107" s="690" t="s">
        <v>267</v>
      </c>
      <c r="D107" s="693" t="s">
        <v>258</v>
      </c>
      <c r="E107" s="651" t="s">
        <v>259</v>
      </c>
      <c r="F107" s="678"/>
      <c r="G107" s="678"/>
      <c r="H107" s="678"/>
      <c r="I107" s="704" t="s">
        <v>260</v>
      </c>
      <c r="J107" s="699"/>
      <c r="K107" s="700"/>
      <c r="L107" s="695">
        <f>L3</f>
        <v>42842</v>
      </c>
      <c r="M107" s="696"/>
    </row>
    <row r="108" spans="1:13" ht="21" customHeight="1">
      <c r="A108" s="685"/>
      <c r="B108" s="688"/>
      <c r="C108" s="691"/>
      <c r="D108" s="694"/>
      <c r="E108" s="703"/>
      <c r="F108" s="679"/>
      <c r="G108" s="679"/>
      <c r="H108" s="679"/>
      <c r="I108" s="705"/>
      <c r="J108" s="701"/>
      <c r="K108" s="702"/>
      <c r="L108" s="697" t="str">
        <f>B8</f>
        <v>ｷｮｳｶｼｮ　ﾀﾛｳ</v>
      </c>
      <c r="M108" s="698"/>
    </row>
    <row r="109" spans="1:13" ht="21" customHeight="1">
      <c r="A109" s="685"/>
      <c r="B109" s="688"/>
      <c r="C109" s="691"/>
      <c r="D109" s="648"/>
      <c r="E109" s="667" t="s">
        <v>261</v>
      </c>
      <c r="F109" s="669"/>
      <c r="G109" s="669"/>
      <c r="H109" s="669"/>
      <c r="I109" s="669"/>
      <c r="J109" s="667" t="s">
        <v>262</v>
      </c>
      <c r="K109" s="671"/>
      <c r="L109" s="673" t="str">
        <f>$B$9&amp;" 様"</f>
        <v>教科書　太朗 様</v>
      </c>
      <c r="M109" s="674"/>
    </row>
    <row r="110" spans="1:13" ht="21" customHeight="1">
      <c r="A110" s="685"/>
      <c r="B110" s="688"/>
      <c r="C110" s="691"/>
      <c r="D110" s="648"/>
      <c r="E110" s="668"/>
      <c r="F110" s="670"/>
      <c r="G110" s="670"/>
      <c r="H110" s="670"/>
      <c r="I110" s="670"/>
      <c r="J110" s="668"/>
      <c r="K110" s="672"/>
      <c r="L110" s="673"/>
      <c r="M110" s="674"/>
    </row>
    <row r="111" spans="1:13" ht="13.5" customHeight="1">
      <c r="A111" s="685"/>
      <c r="B111" s="688"/>
      <c r="C111" s="691"/>
      <c r="D111" s="648"/>
      <c r="E111" s="650" t="s">
        <v>263</v>
      </c>
      <c r="F111" s="652"/>
      <c r="G111" s="654" t="s">
        <v>1</v>
      </c>
      <c r="H111" s="656"/>
      <c r="I111" s="657"/>
      <c r="J111" s="657"/>
      <c r="K111" s="660" t="s">
        <v>268</v>
      </c>
      <c r="L111" s="662" t="str">
        <f>$L$10&amp;"　No.11"</f>
        <v>090-0000-0000　No.11</v>
      </c>
      <c r="M111" s="663"/>
    </row>
    <row r="112" spans="1:15" ht="28.5" customHeight="1">
      <c r="A112" s="686"/>
      <c r="B112" s="689"/>
      <c r="C112" s="692"/>
      <c r="D112" s="649"/>
      <c r="E112" s="651"/>
      <c r="F112" s="653"/>
      <c r="G112" s="655"/>
      <c r="H112" s="658"/>
      <c r="I112" s="659"/>
      <c r="J112" s="659"/>
      <c r="K112" s="661"/>
      <c r="L112" s="664"/>
      <c r="M112" s="665"/>
      <c r="N112" s="58">
        <f>F111*H111</f>
        <v>0</v>
      </c>
      <c r="O112" s="38">
        <f>F111</f>
        <v>0</v>
      </c>
    </row>
    <row r="113" spans="1:13" ht="9.75" customHeight="1">
      <c r="A113" s="41"/>
      <c r="B113" s="41"/>
      <c r="C113" s="41"/>
      <c r="D113" s="41"/>
      <c r="E113" s="42"/>
      <c r="F113" s="43"/>
      <c r="G113" s="41"/>
      <c r="H113" s="41"/>
      <c r="I113" s="42"/>
      <c r="J113" s="42"/>
      <c r="K113" s="41"/>
      <c r="L113" s="41"/>
      <c r="M113" s="41"/>
    </row>
    <row r="114" spans="1:13" ht="9.75" customHeight="1">
      <c r="A114" s="44"/>
      <c r="B114" s="44"/>
      <c r="C114" s="44"/>
      <c r="D114" s="44"/>
      <c r="E114" s="45"/>
      <c r="F114" s="46"/>
      <c r="G114" s="44"/>
      <c r="H114" s="44"/>
      <c r="I114" s="45"/>
      <c r="J114" s="45"/>
      <c r="K114" s="44"/>
      <c r="L114" s="44"/>
      <c r="M114" s="44"/>
    </row>
    <row r="115" spans="1:13" ht="21" customHeight="1">
      <c r="A115" s="684" t="s">
        <v>256</v>
      </c>
      <c r="B115" s="687" t="s">
        <v>257</v>
      </c>
      <c r="C115" s="690" t="s">
        <v>267</v>
      </c>
      <c r="D115" s="693" t="s">
        <v>258</v>
      </c>
      <c r="E115" s="651" t="s">
        <v>259</v>
      </c>
      <c r="F115" s="678"/>
      <c r="G115" s="678"/>
      <c r="H115" s="678"/>
      <c r="I115" s="704" t="s">
        <v>260</v>
      </c>
      <c r="J115" s="699"/>
      <c r="K115" s="700"/>
      <c r="L115" s="695">
        <f>L3</f>
        <v>42842</v>
      </c>
      <c r="M115" s="696"/>
    </row>
    <row r="116" spans="1:13" ht="21" customHeight="1">
      <c r="A116" s="685"/>
      <c r="B116" s="688"/>
      <c r="C116" s="691"/>
      <c r="D116" s="694"/>
      <c r="E116" s="703"/>
      <c r="F116" s="679"/>
      <c r="G116" s="679"/>
      <c r="H116" s="679"/>
      <c r="I116" s="705"/>
      <c r="J116" s="701"/>
      <c r="K116" s="702"/>
      <c r="L116" s="697" t="str">
        <f>B8</f>
        <v>ｷｮｳｶｼｮ　ﾀﾛｳ</v>
      </c>
      <c r="M116" s="698"/>
    </row>
    <row r="117" spans="1:13" ht="21" customHeight="1">
      <c r="A117" s="685"/>
      <c r="B117" s="688"/>
      <c r="C117" s="691"/>
      <c r="D117" s="648"/>
      <c r="E117" s="667" t="s">
        <v>261</v>
      </c>
      <c r="F117" s="669"/>
      <c r="G117" s="669"/>
      <c r="H117" s="669"/>
      <c r="I117" s="669"/>
      <c r="J117" s="667" t="s">
        <v>262</v>
      </c>
      <c r="K117" s="671"/>
      <c r="L117" s="673" t="str">
        <f>$B$9&amp;" 様"</f>
        <v>教科書　太朗 様</v>
      </c>
      <c r="M117" s="674"/>
    </row>
    <row r="118" spans="1:13" ht="21" customHeight="1">
      <c r="A118" s="685"/>
      <c r="B118" s="688"/>
      <c r="C118" s="691"/>
      <c r="D118" s="648"/>
      <c r="E118" s="668"/>
      <c r="F118" s="670"/>
      <c r="G118" s="670"/>
      <c r="H118" s="670"/>
      <c r="I118" s="670"/>
      <c r="J118" s="668"/>
      <c r="K118" s="672"/>
      <c r="L118" s="673"/>
      <c r="M118" s="674"/>
    </row>
    <row r="119" spans="1:13" ht="13.5" customHeight="1">
      <c r="A119" s="685"/>
      <c r="B119" s="688"/>
      <c r="C119" s="691"/>
      <c r="D119" s="648"/>
      <c r="E119" s="650" t="s">
        <v>263</v>
      </c>
      <c r="F119" s="652"/>
      <c r="G119" s="654" t="s">
        <v>1</v>
      </c>
      <c r="H119" s="656"/>
      <c r="I119" s="657"/>
      <c r="J119" s="657"/>
      <c r="K119" s="660" t="s">
        <v>268</v>
      </c>
      <c r="L119" s="662" t="str">
        <f>$L$10&amp;"　No.12"</f>
        <v>090-0000-0000　No.12</v>
      </c>
      <c r="M119" s="663"/>
    </row>
    <row r="120" spans="1:15" ht="28.5" customHeight="1">
      <c r="A120" s="686"/>
      <c r="B120" s="689"/>
      <c r="C120" s="692"/>
      <c r="D120" s="649"/>
      <c r="E120" s="651"/>
      <c r="F120" s="653"/>
      <c r="G120" s="655"/>
      <c r="H120" s="658"/>
      <c r="I120" s="659"/>
      <c r="J120" s="659"/>
      <c r="K120" s="661"/>
      <c r="L120" s="664"/>
      <c r="M120" s="665"/>
      <c r="N120" s="58">
        <f>F119*H119</f>
        <v>0</v>
      </c>
      <c r="O120" s="38">
        <f>F119</f>
        <v>0</v>
      </c>
    </row>
    <row r="121" spans="1:13" ht="9.75" customHeight="1">
      <c r="A121" s="41"/>
      <c r="B121" s="41"/>
      <c r="C121" s="41"/>
      <c r="D121" s="41"/>
      <c r="E121" s="42"/>
      <c r="F121" s="43"/>
      <c r="G121" s="41"/>
      <c r="H121" s="41"/>
      <c r="I121" s="42"/>
      <c r="J121" s="42"/>
      <c r="K121" s="41"/>
      <c r="L121" s="41"/>
      <c r="M121" s="41"/>
    </row>
    <row r="122" spans="1:13" ht="9.75" customHeight="1">
      <c r="A122" s="44"/>
      <c r="B122" s="44"/>
      <c r="C122" s="44"/>
      <c r="D122" s="44"/>
      <c r="E122" s="45"/>
      <c r="F122" s="46"/>
      <c r="G122" s="44"/>
      <c r="H122" s="44"/>
      <c r="I122" s="45"/>
      <c r="J122" s="45"/>
      <c r="K122" s="44"/>
      <c r="L122" s="44"/>
      <c r="M122" s="44"/>
    </row>
    <row r="123" spans="1:13" ht="21" customHeight="1">
      <c r="A123" s="684" t="s">
        <v>256</v>
      </c>
      <c r="B123" s="687" t="s">
        <v>257</v>
      </c>
      <c r="C123" s="690" t="s">
        <v>267</v>
      </c>
      <c r="D123" s="693" t="s">
        <v>258</v>
      </c>
      <c r="E123" s="651" t="s">
        <v>259</v>
      </c>
      <c r="F123" s="678"/>
      <c r="G123" s="678"/>
      <c r="H123" s="678"/>
      <c r="I123" s="704" t="s">
        <v>260</v>
      </c>
      <c r="J123" s="699"/>
      <c r="K123" s="700"/>
      <c r="L123" s="695">
        <f>L3</f>
        <v>42842</v>
      </c>
      <c r="M123" s="696"/>
    </row>
    <row r="124" spans="1:13" ht="21" customHeight="1">
      <c r="A124" s="685"/>
      <c r="B124" s="688"/>
      <c r="C124" s="691"/>
      <c r="D124" s="694"/>
      <c r="E124" s="703"/>
      <c r="F124" s="679"/>
      <c r="G124" s="679"/>
      <c r="H124" s="679"/>
      <c r="I124" s="705"/>
      <c r="J124" s="701"/>
      <c r="K124" s="702"/>
      <c r="L124" s="697" t="str">
        <f>B8</f>
        <v>ｷｮｳｶｼｮ　ﾀﾛｳ</v>
      </c>
      <c r="M124" s="698"/>
    </row>
    <row r="125" spans="1:13" ht="21" customHeight="1">
      <c r="A125" s="685"/>
      <c r="B125" s="688"/>
      <c r="C125" s="691"/>
      <c r="D125" s="648"/>
      <c r="E125" s="667" t="s">
        <v>261</v>
      </c>
      <c r="F125" s="669"/>
      <c r="G125" s="669"/>
      <c r="H125" s="669"/>
      <c r="I125" s="669"/>
      <c r="J125" s="667" t="s">
        <v>262</v>
      </c>
      <c r="K125" s="671"/>
      <c r="L125" s="673" t="str">
        <f>$B$9&amp;" 様"</f>
        <v>教科書　太朗 様</v>
      </c>
      <c r="M125" s="674"/>
    </row>
    <row r="126" spans="1:13" ht="21" customHeight="1">
      <c r="A126" s="685"/>
      <c r="B126" s="688"/>
      <c r="C126" s="691"/>
      <c r="D126" s="648"/>
      <c r="E126" s="668"/>
      <c r="F126" s="670"/>
      <c r="G126" s="670"/>
      <c r="H126" s="670"/>
      <c r="I126" s="670"/>
      <c r="J126" s="668"/>
      <c r="K126" s="672"/>
      <c r="L126" s="673"/>
      <c r="M126" s="674"/>
    </row>
    <row r="127" spans="1:13" ht="13.5" customHeight="1">
      <c r="A127" s="685"/>
      <c r="B127" s="688"/>
      <c r="C127" s="691"/>
      <c r="D127" s="648"/>
      <c r="E127" s="650" t="s">
        <v>263</v>
      </c>
      <c r="F127" s="652"/>
      <c r="G127" s="654" t="s">
        <v>1</v>
      </c>
      <c r="H127" s="656"/>
      <c r="I127" s="657"/>
      <c r="J127" s="657"/>
      <c r="K127" s="660" t="s">
        <v>268</v>
      </c>
      <c r="L127" s="662" t="str">
        <f>$L$10&amp;"　No.13"</f>
        <v>090-0000-0000　No.13</v>
      </c>
      <c r="M127" s="663"/>
    </row>
    <row r="128" spans="1:15" ht="28.5" customHeight="1">
      <c r="A128" s="686"/>
      <c r="B128" s="689"/>
      <c r="C128" s="692"/>
      <c r="D128" s="649"/>
      <c r="E128" s="651"/>
      <c r="F128" s="653"/>
      <c r="G128" s="655"/>
      <c r="H128" s="658"/>
      <c r="I128" s="659"/>
      <c r="J128" s="659"/>
      <c r="K128" s="661"/>
      <c r="L128" s="664"/>
      <c r="M128" s="665"/>
      <c r="N128" s="58">
        <f>F127*H127</f>
        <v>0</v>
      </c>
      <c r="O128" s="38">
        <f>F127</f>
        <v>0</v>
      </c>
    </row>
    <row r="129" spans="1:13" ht="9.75" customHeight="1">
      <c r="A129" s="41"/>
      <c r="B129" s="41"/>
      <c r="C129" s="41"/>
      <c r="D129" s="41"/>
      <c r="E129" s="42"/>
      <c r="F129" s="43"/>
      <c r="G129" s="41"/>
      <c r="H129" s="41"/>
      <c r="I129" s="42"/>
      <c r="J129" s="42"/>
      <c r="K129" s="41"/>
      <c r="L129" s="41"/>
      <c r="M129" s="41"/>
    </row>
    <row r="130" spans="1:13" ht="9.75" customHeight="1">
      <c r="A130" s="44"/>
      <c r="B130" s="44"/>
      <c r="C130" s="44"/>
      <c r="D130" s="44"/>
      <c r="E130" s="45"/>
      <c r="F130" s="46"/>
      <c r="G130" s="44"/>
      <c r="H130" s="44"/>
      <c r="I130" s="45"/>
      <c r="J130" s="45"/>
      <c r="K130" s="44"/>
      <c r="L130" s="44"/>
      <c r="M130" s="44"/>
    </row>
    <row r="131" spans="1:13" ht="21" customHeight="1">
      <c r="A131" s="684" t="s">
        <v>256</v>
      </c>
      <c r="B131" s="687" t="s">
        <v>257</v>
      </c>
      <c r="C131" s="690" t="s">
        <v>267</v>
      </c>
      <c r="D131" s="693" t="s">
        <v>258</v>
      </c>
      <c r="E131" s="651" t="s">
        <v>259</v>
      </c>
      <c r="F131" s="678"/>
      <c r="G131" s="678"/>
      <c r="H131" s="678"/>
      <c r="I131" s="704" t="s">
        <v>260</v>
      </c>
      <c r="J131" s="699"/>
      <c r="K131" s="700"/>
      <c r="L131" s="695">
        <f>L3</f>
        <v>42842</v>
      </c>
      <c r="M131" s="696"/>
    </row>
    <row r="132" spans="1:13" ht="21" customHeight="1">
      <c r="A132" s="685"/>
      <c r="B132" s="688"/>
      <c r="C132" s="691"/>
      <c r="D132" s="694"/>
      <c r="E132" s="703"/>
      <c r="F132" s="679"/>
      <c r="G132" s="679"/>
      <c r="H132" s="679"/>
      <c r="I132" s="705"/>
      <c r="J132" s="701"/>
      <c r="K132" s="702"/>
      <c r="L132" s="697" t="str">
        <f>B8</f>
        <v>ｷｮｳｶｼｮ　ﾀﾛｳ</v>
      </c>
      <c r="M132" s="698"/>
    </row>
    <row r="133" spans="1:13" ht="21" customHeight="1">
      <c r="A133" s="685"/>
      <c r="B133" s="688"/>
      <c r="C133" s="691"/>
      <c r="D133" s="648"/>
      <c r="E133" s="667" t="s">
        <v>261</v>
      </c>
      <c r="F133" s="669"/>
      <c r="G133" s="669"/>
      <c r="H133" s="669"/>
      <c r="I133" s="669"/>
      <c r="J133" s="667" t="s">
        <v>262</v>
      </c>
      <c r="K133" s="671"/>
      <c r="L133" s="673" t="str">
        <f>$B$9&amp;" 様"</f>
        <v>教科書　太朗 様</v>
      </c>
      <c r="M133" s="674"/>
    </row>
    <row r="134" spans="1:13" ht="21" customHeight="1">
      <c r="A134" s="685"/>
      <c r="B134" s="688"/>
      <c r="C134" s="691"/>
      <c r="D134" s="648"/>
      <c r="E134" s="668"/>
      <c r="F134" s="670"/>
      <c r="G134" s="670"/>
      <c r="H134" s="670"/>
      <c r="I134" s="670"/>
      <c r="J134" s="668"/>
      <c r="K134" s="672"/>
      <c r="L134" s="673"/>
      <c r="M134" s="674"/>
    </row>
    <row r="135" spans="1:13" ht="13.5" customHeight="1">
      <c r="A135" s="685"/>
      <c r="B135" s="688"/>
      <c r="C135" s="691"/>
      <c r="D135" s="648"/>
      <c r="E135" s="650" t="s">
        <v>263</v>
      </c>
      <c r="F135" s="652"/>
      <c r="G135" s="654" t="s">
        <v>1</v>
      </c>
      <c r="H135" s="656"/>
      <c r="I135" s="657"/>
      <c r="J135" s="657"/>
      <c r="K135" s="660" t="s">
        <v>268</v>
      </c>
      <c r="L135" s="662" t="str">
        <f>$L$10&amp;"　No.14"</f>
        <v>090-0000-0000　No.14</v>
      </c>
      <c r="M135" s="663"/>
    </row>
    <row r="136" spans="1:15" ht="28.5" customHeight="1">
      <c r="A136" s="686"/>
      <c r="B136" s="689"/>
      <c r="C136" s="692"/>
      <c r="D136" s="649"/>
      <c r="E136" s="651"/>
      <c r="F136" s="653"/>
      <c r="G136" s="655"/>
      <c r="H136" s="658"/>
      <c r="I136" s="659"/>
      <c r="J136" s="659"/>
      <c r="K136" s="661"/>
      <c r="L136" s="664"/>
      <c r="M136" s="665"/>
      <c r="N136" s="58">
        <f>F135*H135</f>
        <v>0</v>
      </c>
      <c r="O136" s="38">
        <f>F135</f>
        <v>0</v>
      </c>
    </row>
    <row r="137" spans="1:13" ht="9.75" customHeight="1">
      <c r="A137" s="41"/>
      <c r="B137" s="41"/>
      <c r="C137" s="41"/>
      <c r="D137" s="41"/>
      <c r="E137" s="42"/>
      <c r="F137" s="43"/>
      <c r="G137" s="41"/>
      <c r="H137" s="41"/>
      <c r="I137" s="42"/>
      <c r="J137" s="42"/>
      <c r="K137" s="41"/>
      <c r="L137" s="41"/>
      <c r="M137" s="41"/>
    </row>
    <row r="138" spans="1:13" ht="9.75" customHeight="1">
      <c r="A138" s="44"/>
      <c r="B138" s="44"/>
      <c r="C138" s="44"/>
      <c r="D138" s="44"/>
      <c r="E138" s="45"/>
      <c r="F138" s="46"/>
      <c r="G138" s="44"/>
      <c r="H138" s="44"/>
      <c r="I138" s="45"/>
      <c r="J138" s="45"/>
      <c r="K138" s="44"/>
      <c r="L138" s="44"/>
      <c r="M138" s="44"/>
    </row>
    <row r="139" spans="1:13" ht="21" customHeight="1">
      <c r="A139" s="684" t="s">
        <v>256</v>
      </c>
      <c r="B139" s="687" t="s">
        <v>257</v>
      </c>
      <c r="C139" s="690" t="s">
        <v>267</v>
      </c>
      <c r="D139" s="693" t="s">
        <v>258</v>
      </c>
      <c r="E139" s="651" t="s">
        <v>259</v>
      </c>
      <c r="F139" s="678"/>
      <c r="G139" s="678"/>
      <c r="H139" s="678"/>
      <c r="I139" s="704" t="s">
        <v>260</v>
      </c>
      <c r="J139" s="699"/>
      <c r="K139" s="700"/>
      <c r="L139" s="695">
        <f>L3</f>
        <v>42842</v>
      </c>
      <c r="M139" s="696"/>
    </row>
    <row r="140" spans="1:13" ht="21" customHeight="1">
      <c r="A140" s="685"/>
      <c r="B140" s="688"/>
      <c r="C140" s="691"/>
      <c r="D140" s="693"/>
      <c r="E140" s="703"/>
      <c r="F140" s="679"/>
      <c r="G140" s="679"/>
      <c r="H140" s="679"/>
      <c r="I140" s="705"/>
      <c r="J140" s="701"/>
      <c r="K140" s="702"/>
      <c r="L140" s="697" t="str">
        <f>B8</f>
        <v>ｷｮｳｶｼｮ　ﾀﾛｳ</v>
      </c>
      <c r="M140" s="698"/>
    </row>
    <row r="141" spans="1:13" ht="21" customHeight="1">
      <c r="A141" s="685"/>
      <c r="B141" s="688"/>
      <c r="C141" s="691"/>
      <c r="D141" s="693"/>
      <c r="E141" s="667" t="s">
        <v>261</v>
      </c>
      <c r="F141" s="669"/>
      <c r="G141" s="669"/>
      <c r="H141" s="669"/>
      <c r="I141" s="669"/>
      <c r="J141" s="667" t="s">
        <v>262</v>
      </c>
      <c r="K141" s="671"/>
      <c r="L141" s="673" t="str">
        <f>$B$9&amp;" 様"</f>
        <v>教科書　太朗 様</v>
      </c>
      <c r="M141" s="674"/>
    </row>
    <row r="142" spans="1:13" ht="21" customHeight="1">
      <c r="A142" s="685"/>
      <c r="B142" s="688"/>
      <c r="C142" s="691"/>
      <c r="D142" s="693"/>
      <c r="E142" s="668"/>
      <c r="F142" s="670"/>
      <c r="G142" s="670"/>
      <c r="H142" s="670"/>
      <c r="I142" s="670"/>
      <c r="J142" s="668"/>
      <c r="K142" s="672"/>
      <c r="L142" s="673"/>
      <c r="M142" s="674"/>
    </row>
    <row r="143" spans="1:13" ht="13.5" customHeight="1">
      <c r="A143" s="685"/>
      <c r="B143" s="688"/>
      <c r="C143" s="691"/>
      <c r="D143" s="693"/>
      <c r="E143" s="650" t="s">
        <v>263</v>
      </c>
      <c r="F143" s="652"/>
      <c r="G143" s="654" t="s">
        <v>1</v>
      </c>
      <c r="H143" s="656"/>
      <c r="I143" s="657"/>
      <c r="J143" s="657"/>
      <c r="K143" s="660" t="s">
        <v>268</v>
      </c>
      <c r="L143" s="662" t="str">
        <f>$L$10&amp;"　No.15"</f>
        <v>090-0000-0000　No.15</v>
      </c>
      <c r="M143" s="663"/>
    </row>
    <row r="144" spans="1:15" ht="28.5" customHeight="1">
      <c r="A144" s="686"/>
      <c r="B144" s="689"/>
      <c r="C144" s="692"/>
      <c r="D144" s="693"/>
      <c r="E144" s="651"/>
      <c r="F144" s="653"/>
      <c r="G144" s="655"/>
      <c r="H144" s="658"/>
      <c r="I144" s="659"/>
      <c r="J144" s="659"/>
      <c r="K144" s="661"/>
      <c r="L144" s="664"/>
      <c r="M144" s="665"/>
      <c r="N144" s="58">
        <f>F143*H143</f>
        <v>0</v>
      </c>
      <c r="O144" s="38">
        <f>F143</f>
        <v>0</v>
      </c>
    </row>
    <row r="145" spans="1:13" ht="9.75" customHeight="1">
      <c r="A145" s="748"/>
      <c r="B145" s="748"/>
      <c r="C145" s="748"/>
      <c r="D145" s="748"/>
      <c r="E145" s="748"/>
      <c r="F145" s="748"/>
      <c r="G145" s="748"/>
      <c r="H145" s="748"/>
      <c r="I145" s="748"/>
      <c r="J145" s="748"/>
      <c r="K145" s="748"/>
      <c r="L145" s="748"/>
      <c r="M145" s="748"/>
    </row>
    <row r="146" spans="1:13" ht="9.75" customHeight="1">
      <c r="A146" s="39"/>
      <c r="B146" s="39"/>
      <c r="C146" s="39"/>
      <c r="D146" s="39"/>
      <c r="E146" s="39"/>
      <c r="F146" s="39"/>
      <c r="G146" s="39"/>
      <c r="H146" s="39"/>
      <c r="I146" s="39"/>
      <c r="J146" s="39"/>
      <c r="K146" s="39"/>
      <c r="L146" s="39"/>
      <c r="M146" s="39"/>
    </row>
    <row r="147" spans="1:13" ht="21" customHeight="1">
      <c r="A147" s="684" t="s">
        <v>256</v>
      </c>
      <c r="B147" s="687" t="s">
        <v>257</v>
      </c>
      <c r="C147" s="690" t="s">
        <v>267</v>
      </c>
      <c r="D147" s="693" t="s">
        <v>258</v>
      </c>
      <c r="E147" s="651" t="s">
        <v>259</v>
      </c>
      <c r="F147" s="678"/>
      <c r="G147" s="678"/>
      <c r="H147" s="678"/>
      <c r="I147" s="704" t="s">
        <v>260</v>
      </c>
      <c r="J147" s="699"/>
      <c r="K147" s="700"/>
      <c r="L147" s="695">
        <f>L3</f>
        <v>42842</v>
      </c>
      <c r="M147" s="696"/>
    </row>
    <row r="148" spans="1:13" ht="21" customHeight="1">
      <c r="A148" s="685"/>
      <c r="B148" s="688"/>
      <c r="C148" s="691"/>
      <c r="D148" s="694"/>
      <c r="E148" s="703"/>
      <c r="F148" s="679"/>
      <c r="G148" s="679"/>
      <c r="H148" s="679"/>
      <c r="I148" s="705"/>
      <c r="J148" s="701"/>
      <c r="K148" s="702"/>
      <c r="L148" s="697" t="str">
        <f>B8</f>
        <v>ｷｮｳｶｼｮ　ﾀﾛｳ</v>
      </c>
      <c r="M148" s="698"/>
    </row>
    <row r="149" spans="1:13" ht="21" customHeight="1">
      <c r="A149" s="685"/>
      <c r="B149" s="688"/>
      <c r="C149" s="691"/>
      <c r="D149" s="648"/>
      <c r="E149" s="667" t="s">
        <v>261</v>
      </c>
      <c r="F149" s="669"/>
      <c r="G149" s="669"/>
      <c r="H149" s="669"/>
      <c r="I149" s="669"/>
      <c r="J149" s="667" t="s">
        <v>262</v>
      </c>
      <c r="K149" s="671"/>
      <c r="L149" s="673" t="str">
        <f>$B$9&amp;" 様"</f>
        <v>教科書　太朗 様</v>
      </c>
      <c r="M149" s="674"/>
    </row>
    <row r="150" spans="1:13" ht="21" customHeight="1">
      <c r="A150" s="685"/>
      <c r="B150" s="688"/>
      <c r="C150" s="691"/>
      <c r="D150" s="648"/>
      <c r="E150" s="668"/>
      <c r="F150" s="670"/>
      <c r="G150" s="670"/>
      <c r="H150" s="670"/>
      <c r="I150" s="670"/>
      <c r="J150" s="668"/>
      <c r="K150" s="672"/>
      <c r="L150" s="673"/>
      <c r="M150" s="674"/>
    </row>
    <row r="151" spans="1:13" ht="13.5" customHeight="1">
      <c r="A151" s="685"/>
      <c r="B151" s="688"/>
      <c r="C151" s="691"/>
      <c r="D151" s="648"/>
      <c r="E151" s="650" t="s">
        <v>263</v>
      </c>
      <c r="F151" s="652"/>
      <c r="G151" s="654" t="s">
        <v>1</v>
      </c>
      <c r="H151" s="656"/>
      <c r="I151" s="657"/>
      <c r="J151" s="657"/>
      <c r="K151" s="660" t="s">
        <v>268</v>
      </c>
      <c r="L151" s="662" t="str">
        <f>$L$10&amp;"　No.16"</f>
        <v>090-0000-0000　No.16</v>
      </c>
      <c r="M151" s="663"/>
    </row>
    <row r="152" spans="1:15" ht="28.5" customHeight="1">
      <c r="A152" s="686"/>
      <c r="B152" s="689"/>
      <c r="C152" s="692"/>
      <c r="D152" s="649"/>
      <c r="E152" s="651"/>
      <c r="F152" s="653"/>
      <c r="G152" s="655"/>
      <c r="H152" s="658"/>
      <c r="I152" s="659"/>
      <c r="J152" s="659"/>
      <c r="K152" s="661"/>
      <c r="L152" s="664"/>
      <c r="M152" s="665"/>
      <c r="N152" s="58">
        <f>F151*H151</f>
        <v>0</v>
      </c>
      <c r="O152" s="38">
        <f>F151</f>
        <v>0</v>
      </c>
    </row>
    <row r="153" spans="1:13" ht="9.75" customHeight="1">
      <c r="A153" s="41"/>
      <c r="B153" s="41"/>
      <c r="C153" s="41"/>
      <c r="D153" s="41"/>
      <c r="E153" s="42"/>
      <c r="F153" s="43"/>
      <c r="G153" s="41"/>
      <c r="H153" s="41"/>
      <c r="I153" s="42"/>
      <c r="J153" s="42"/>
      <c r="K153" s="41"/>
      <c r="L153" s="41"/>
      <c r="M153" s="41"/>
    </row>
    <row r="154" spans="1:13" ht="9.75" customHeight="1">
      <c r="A154" s="44"/>
      <c r="B154" s="44"/>
      <c r="C154" s="44"/>
      <c r="D154" s="44"/>
      <c r="E154" s="45"/>
      <c r="F154" s="46"/>
      <c r="G154" s="44"/>
      <c r="H154" s="44"/>
      <c r="I154" s="45"/>
      <c r="J154" s="45"/>
      <c r="K154" s="44"/>
      <c r="L154" s="44"/>
      <c r="M154" s="44"/>
    </row>
    <row r="155" spans="1:13" ht="21" customHeight="1">
      <c r="A155" s="684" t="s">
        <v>256</v>
      </c>
      <c r="B155" s="687" t="s">
        <v>257</v>
      </c>
      <c r="C155" s="690" t="s">
        <v>267</v>
      </c>
      <c r="D155" s="693" t="s">
        <v>258</v>
      </c>
      <c r="E155" s="651" t="s">
        <v>259</v>
      </c>
      <c r="F155" s="678"/>
      <c r="G155" s="678"/>
      <c r="H155" s="678"/>
      <c r="I155" s="704" t="s">
        <v>260</v>
      </c>
      <c r="J155" s="699"/>
      <c r="K155" s="700"/>
      <c r="L155" s="695">
        <f>L3</f>
        <v>42842</v>
      </c>
      <c r="M155" s="696"/>
    </row>
    <row r="156" spans="1:13" ht="21" customHeight="1">
      <c r="A156" s="685"/>
      <c r="B156" s="688"/>
      <c r="C156" s="691"/>
      <c r="D156" s="694"/>
      <c r="E156" s="703"/>
      <c r="F156" s="679"/>
      <c r="G156" s="679"/>
      <c r="H156" s="679"/>
      <c r="I156" s="705"/>
      <c r="J156" s="701"/>
      <c r="K156" s="702"/>
      <c r="L156" s="697" t="str">
        <f>B8</f>
        <v>ｷｮｳｶｼｮ　ﾀﾛｳ</v>
      </c>
      <c r="M156" s="698"/>
    </row>
    <row r="157" spans="1:13" ht="21" customHeight="1">
      <c r="A157" s="685"/>
      <c r="B157" s="688"/>
      <c r="C157" s="691"/>
      <c r="D157" s="648"/>
      <c r="E157" s="667" t="s">
        <v>261</v>
      </c>
      <c r="F157" s="669"/>
      <c r="G157" s="669"/>
      <c r="H157" s="669"/>
      <c r="I157" s="669"/>
      <c r="J157" s="667" t="s">
        <v>262</v>
      </c>
      <c r="K157" s="671"/>
      <c r="L157" s="673" t="str">
        <f>$B$9&amp;" 様"</f>
        <v>教科書　太朗 様</v>
      </c>
      <c r="M157" s="674"/>
    </row>
    <row r="158" spans="1:13" ht="21" customHeight="1">
      <c r="A158" s="685"/>
      <c r="B158" s="688"/>
      <c r="C158" s="691"/>
      <c r="D158" s="648"/>
      <c r="E158" s="668"/>
      <c r="F158" s="670"/>
      <c r="G158" s="670"/>
      <c r="H158" s="670"/>
      <c r="I158" s="670"/>
      <c r="J158" s="668"/>
      <c r="K158" s="672"/>
      <c r="L158" s="673"/>
      <c r="M158" s="674"/>
    </row>
    <row r="159" spans="1:13" ht="13.5" customHeight="1">
      <c r="A159" s="685"/>
      <c r="B159" s="688"/>
      <c r="C159" s="691"/>
      <c r="D159" s="648"/>
      <c r="E159" s="650" t="s">
        <v>263</v>
      </c>
      <c r="F159" s="652"/>
      <c r="G159" s="654" t="s">
        <v>1</v>
      </c>
      <c r="H159" s="656"/>
      <c r="I159" s="657"/>
      <c r="J159" s="657"/>
      <c r="K159" s="660" t="s">
        <v>268</v>
      </c>
      <c r="L159" s="662" t="str">
        <f>$L$10&amp;"　No.17"</f>
        <v>090-0000-0000　No.17</v>
      </c>
      <c r="M159" s="663"/>
    </row>
    <row r="160" spans="1:15" ht="28.5" customHeight="1">
      <c r="A160" s="686"/>
      <c r="B160" s="689"/>
      <c r="C160" s="692"/>
      <c r="D160" s="649"/>
      <c r="E160" s="651"/>
      <c r="F160" s="653"/>
      <c r="G160" s="655"/>
      <c r="H160" s="658"/>
      <c r="I160" s="659"/>
      <c r="J160" s="659"/>
      <c r="K160" s="661"/>
      <c r="L160" s="664"/>
      <c r="M160" s="665"/>
      <c r="N160" s="58">
        <f>F159*H159</f>
        <v>0</v>
      </c>
      <c r="O160" s="38">
        <f>F159</f>
        <v>0</v>
      </c>
    </row>
    <row r="161" spans="1:13" ht="9.75" customHeight="1">
      <c r="A161" s="41"/>
      <c r="B161" s="41"/>
      <c r="C161" s="41"/>
      <c r="D161" s="41"/>
      <c r="E161" s="42"/>
      <c r="F161" s="43"/>
      <c r="G161" s="41"/>
      <c r="H161" s="41"/>
      <c r="I161" s="42"/>
      <c r="J161" s="42"/>
      <c r="K161" s="41"/>
      <c r="L161" s="41"/>
      <c r="M161" s="41"/>
    </row>
    <row r="162" spans="1:13" ht="9.75" customHeight="1">
      <c r="A162" s="44"/>
      <c r="B162" s="44"/>
      <c r="C162" s="44"/>
      <c r="D162" s="44"/>
      <c r="E162" s="45"/>
      <c r="F162" s="46"/>
      <c r="G162" s="44"/>
      <c r="H162" s="44"/>
      <c r="I162" s="45"/>
      <c r="J162" s="45"/>
      <c r="K162" s="44"/>
      <c r="L162" s="44"/>
      <c r="M162" s="44"/>
    </row>
    <row r="163" spans="1:13" ht="21" customHeight="1">
      <c r="A163" s="684" t="s">
        <v>256</v>
      </c>
      <c r="B163" s="687" t="s">
        <v>257</v>
      </c>
      <c r="C163" s="690" t="s">
        <v>267</v>
      </c>
      <c r="D163" s="693" t="s">
        <v>258</v>
      </c>
      <c r="E163" s="651" t="s">
        <v>259</v>
      </c>
      <c r="F163" s="678"/>
      <c r="G163" s="678"/>
      <c r="H163" s="678"/>
      <c r="I163" s="704" t="s">
        <v>260</v>
      </c>
      <c r="J163" s="699"/>
      <c r="K163" s="700"/>
      <c r="L163" s="695">
        <f>L3</f>
        <v>42842</v>
      </c>
      <c r="M163" s="696"/>
    </row>
    <row r="164" spans="1:13" ht="21" customHeight="1">
      <c r="A164" s="685"/>
      <c r="B164" s="688"/>
      <c r="C164" s="691"/>
      <c r="D164" s="694"/>
      <c r="E164" s="703"/>
      <c r="F164" s="679"/>
      <c r="G164" s="679"/>
      <c r="H164" s="679"/>
      <c r="I164" s="705"/>
      <c r="J164" s="701"/>
      <c r="K164" s="702"/>
      <c r="L164" s="697" t="str">
        <f>B8</f>
        <v>ｷｮｳｶｼｮ　ﾀﾛｳ</v>
      </c>
      <c r="M164" s="698"/>
    </row>
    <row r="165" spans="1:13" ht="21" customHeight="1">
      <c r="A165" s="685"/>
      <c r="B165" s="688"/>
      <c r="C165" s="691"/>
      <c r="D165" s="648"/>
      <c r="E165" s="667" t="s">
        <v>261</v>
      </c>
      <c r="F165" s="669"/>
      <c r="G165" s="669"/>
      <c r="H165" s="669"/>
      <c r="I165" s="669"/>
      <c r="J165" s="667" t="s">
        <v>262</v>
      </c>
      <c r="K165" s="671"/>
      <c r="L165" s="673" t="str">
        <f>$B$9&amp;" 様"</f>
        <v>教科書　太朗 様</v>
      </c>
      <c r="M165" s="674"/>
    </row>
    <row r="166" spans="1:13" ht="21" customHeight="1">
      <c r="A166" s="685"/>
      <c r="B166" s="688"/>
      <c r="C166" s="691"/>
      <c r="D166" s="648"/>
      <c r="E166" s="668"/>
      <c r="F166" s="670"/>
      <c r="G166" s="670"/>
      <c r="H166" s="670"/>
      <c r="I166" s="670"/>
      <c r="J166" s="668"/>
      <c r="K166" s="672"/>
      <c r="L166" s="673"/>
      <c r="M166" s="674"/>
    </row>
    <row r="167" spans="1:13" ht="13.5" customHeight="1">
      <c r="A167" s="685"/>
      <c r="B167" s="688"/>
      <c r="C167" s="691"/>
      <c r="D167" s="648"/>
      <c r="E167" s="650" t="s">
        <v>263</v>
      </c>
      <c r="F167" s="652"/>
      <c r="G167" s="654" t="s">
        <v>1</v>
      </c>
      <c r="H167" s="656"/>
      <c r="I167" s="657"/>
      <c r="J167" s="657"/>
      <c r="K167" s="660" t="s">
        <v>268</v>
      </c>
      <c r="L167" s="662" t="str">
        <f>$L$10&amp;"　No.18"</f>
        <v>090-0000-0000　No.18</v>
      </c>
      <c r="M167" s="663"/>
    </row>
    <row r="168" spans="1:15" ht="28.5" customHeight="1">
      <c r="A168" s="686"/>
      <c r="B168" s="689"/>
      <c r="C168" s="692"/>
      <c r="D168" s="649"/>
      <c r="E168" s="651"/>
      <c r="F168" s="653"/>
      <c r="G168" s="655"/>
      <c r="H168" s="658"/>
      <c r="I168" s="659"/>
      <c r="J168" s="659"/>
      <c r="K168" s="661"/>
      <c r="L168" s="664"/>
      <c r="M168" s="665"/>
      <c r="N168" s="58">
        <f>F167*H167</f>
        <v>0</v>
      </c>
      <c r="O168" s="38">
        <f>F167</f>
        <v>0</v>
      </c>
    </row>
    <row r="169" spans="1:13" ht="9.75" customHeight="1">
      <c r="A169" s="41"/>
      <c r="B169" s="41"/>
      <c r="C169" s="41"/>
      <c r="D169" s="41"/>
      <c r="E169" s="42"/>
      <c r="F169" s="43"/>
      <c r="G169" s="41"/>
      <c r="H169" s="41"/>
      <c r="I169" s="42"/>
      <c r="J169" s="42"/>
      <c r="K169" s="41"/>
      <c r="L169" s="41"/>
      <c r="M169" s="41"/>
    </row>
    <row r="170" spans="1:13" ht="9.75" customHeight="1">
      <c r="A170" s="44"/>
      <c r="B170" s="44"/>
      <c r="C170" s="44"/>
      <c r="D170" s="44"/>
      <c r="E170" s="45"/>
      <c r="F170" s="46"/>
      <c r="G170" s="44"/>
      <c r="H170" s="44"/>
      <c r="I170" s="45"/>
      <c r="J170" s="45"/>
      <c r="K170" s="44"/>
      <c r="L170" s="44"/>
      <c r="M170" s="44"/>
    </row>
    <row r="171" spans="1:13" ht="21" customHeight="1">
      <c r="A171" s="684" t="s">
        <v>256</v>
      </c>
      <c r="B171" s="687" t="s">
        <v>257</v>
      </c>
      <c r="C171" s="690" t="s">
        <v>267</v>
      </c>
      <c r="D171" s="693" t="s">
        <v>258</v>
      </c>
      <c r="E171" s="651" t="s">
        <v>259</v>
      </c>
      <c r="F171" s="678"/>
      <c r="G171" s="678"/>
      <c r="H171" s="678"/>
      <c r="I171" s="704" t="s">
        <v>260</v>
      </c>
      <c r="J171" s="699"/>
      <c r="K171" s="700"/>
      <c r="L171" s="695">
        <f>L3</f>
        <v>42842</v>
      </c>
      <c r="M171" s="696"/>
    </row>
    <row r="172" spans="1:13" ht="21" customHeight="1">
      <c r="A172" s="685"/>
      <c r="B172" s="688"/>
      <c r="C172" s="691"/>
      <c r="D172" s="694"/>
      <c r="E172" s="703"/>
      <c r="F172" s="679"/>
      <c r="G172" s="679"/>
      <c r="H172" s="679"/>
      <c r="I172" s="705"/>
      <c r="J172" s="701"/>
      <c r="K172" s="702"/>
      <c r="L172" s="697" t="str">
        <f>B8</f>
        <v>ｷｮｳｶｼｮ　ﾀﾛｳ</v>
      </c>
      <c r="M172" s="698"/>
    </row>
    <row r="173" spans="1:13" ht="21" customHeight="1">
      <c r="A173" s="685"/>
      <c r="B173" s="688"/>
      <c r="C173" s="691"/>
      <c r="D173" s="648"/>
      <c r="E173" s="667" t="s">
        <v>261</v>
      </c>
      <c r="F173" s="669"/>
      <c r="G173" s="669"/>
      <c r="H173" s="669"/>
      <c r="I173" s="669"/>
      <c r="J173" s="667" t="s">
        <v>262</v>
      </c>
      <c r="K173" s="671"/>
      <c r="L173" s="673" t="str">
        <f>$B$9&amp;" 様"</f>
        <v>教科書　太朗 様</v>
      </c>
      <c r="M173" s="674"/>
    </row>
    <row r="174" spans="1:13" ht="21" customHeight="1">
      <c r="A174" s="685"/>
      <c r="B174" s="688"/>
      <c r="C174" s="691"/>
      <c r="D174" s="648"/>
      <c r="E174" s="668"/>
      <c r="F174" s="670"/>
      <c r="G174" s="670"/>
      <c r="H174" s="670"/>
      <c r="I174" s="670"/>
      <c r="J174" s="668"/>
      <c r="K174" s="672"/>
      <c r="L174" s="673"/>
      <c r="M174" s="674"/>
    </row>
    <row r="175" spans="1:13" ht="13.5" customHeight="1">
      <c r="A175" s="685"/>
      <c r="B175" s="688"/>
      <c r="C175" s="691"/>
      <c r="D175" s="648"/>
      <c r="E175" s="650" t="s">
        <v>263</v>
      </c>
      <c r="F175" s="652"/>
      <c r="G175" s="654" t="s">
        <v>1</v>
      </c>
      <c r="H175" s="656"/>
      <c r="I175" s="657"/>
      <c r="J175" s="657"/>
      <c r="K175" s="660" t="s">
        <v>268</v>
      </c>
      <c r="L175" s="662" t="str">
        <f>$L$10&amp;"　No.19"</f>
        <v>090-0000-0000　No.19</v>
      </c>
      <c r="M175" s="663"/>
    </row>
    <row r="176" spans="1:15" ht="28.5" customHeight="1">
      <c r="A176" s="686"/>
      <c r="B176" s="689"/>
      <c r="C176" s="692"/>
      <c r="D176" s="649"/>
      <c r="E176" s="651"/>
      <c r="F176" s="653"/>
      <c r="G176" s="655"/>
      <c r="H176" s="658"/>
      <c r="I176" s="659"/>
      <c r="J176" s="659"/>
      <c r="K176" s="661"/>
      <c r="L176" s="664"/>
      <c r="M176" s="665"/>
      <c r="N176" s="58">
        <f>F175*H175</f>
        <v>0</v>
      </c>
      <c r="O176" s="38">
        <f>F175</f>
        <v>0</v>
      </c>
    </row>
    <row r="177" spans="1:13" ht="9.75" customHeight="1">
      <c r="A177" s="41"/>
      <c r="B177" s="41"/>
      <c r="C177" s="41"/>
      <c r="D177" s="41"/>
      <c r="E177" s="42"/>
      <c r="F177" s="43"/>
      <c r="G177" s="41"/>
      <c r="H177" s="41"/>
      <c r="I177" s="42"/>
      <c r="J177" s="42"/>
      <c r="K177" s="41"/>
      <c r="L177" s="41"/>
      <c r="M177" s="41"/>
    </row>
    <row r="178" spans="1:13" ht="9.75" customHeight="1">
      <c r="A178" s="44"/>
      <c r="B178" s="44"/>
      <c r="C178" s="44"/>
      <c r="D178" s="44"/>
      <c r="E178" s="45"/>
      <c r="F178" s="46"/>
      <c r="G178" s="44"/>
      <c r="H178" s="44"/>
      <c r="I178" s="45"/>
      <c r="J178" s="45"/>
      <c r="K178" s="44"/>
      <c r="L178" s="44"/>
      <c r="M178" s="44"/>
    </row>
    <row r="179" spans="1:13" ht="21" customHeight="1">
      <c r="A179" s="684" t="s">
        <v>256</v>
      </c>
      <c r="B179" s="687" t="s">
        <v>257</v>
      </c>
      <c r="C179" s="690" t="s">
        <v>267</v>
      </c>
      <c r="D179" s="693" t="s">
        <v>258</v>
      </c>
      <c r="E179" s="651" t="s">
        <v>259</v>
      </c>
      <c r="F179" s="678"/>
      <c r="G179" s="678"/>
      <c r="H179" s="678"/>
      <c r="I179" s="704" t="s">
        <v>260</v>
      </c>
      <c r="J179" s="699"/>
      <c r="K179" s="700"/>
      <c r="L179" s="695">
        <f>L3</f>
        <v>42842</v>
      </c>
      <c r="M179" s="696"/>
    </row>
    <row r="180" spans="1:13" ht="21" customHeight="1">
      <c r="A180" s="685"/>
      <c r="B180" s="688"/>
      <c r="C180" s="691"/>
      <c r="D180" s="694"/>
      <c r="E180" s="703"/>
      <c r="F180" s="679"/>
      <c r="G180" s="679"/>
      <c r="H180" s="679"/>
      <c r="I180" s="705"/>
      <c r="J180" s="701"/>
      <c r="K180" s="702"/>
      <c r="L180" s="697" t="str">
        <f>B8</f>
        <v>ｷｮｳｶｼｮ　ﾀﾛｳ</v>
      </c>
      <c r="M180" s="698"/>
    </row>
    <row r="181" spans="1:13" ht="21" customHeight="1">
      <c r="A181" s="685"/>
      <c r="B181" s="688"/>
      <c r="C181" s="691"/>
      <c r="D181" s="648"/>
      <c r="E181" s="667" t="s">
        <v>261</v>
      </c>
      <c r="F181" s="669"/>
      <c r="G181" s="669"/>
      <c r="H181" s="669"/>
      <c r="I181" s="669"/>
      <c r="J181" s="667" t="s">
        <v>262</v>
      </c>
      <c r="K181" s="671"/>
      <c r="L181" s="673" t="str">
        <f>$B$9&amp;" 様"</f>
        <v>教科書　太朗 様</v>
      </c>
      <c r="M181" s="674"/>
    </row>
    <row r="182" spans="1:13" ht="21" customHeight="1">
      <c r="A182" s="685"/>
      <c r="B182" s="688"/>
      <c r="C182" s="691"/>
      <c r="D182" s="648"/>
      <c r="E182" s="668"/>
      <c r="F182" s="670"/>
      <c r="G182" s="670"/>
      <c r="H182" s="670"/>
      <c r="I182" s="670"/>
      <c r="J182" s="668"/>
      <c r="K182" s="672"/>
      <c r="L182" s="673"/>
      <c r="M182" s="674"/>
    </row>
    <row r="183" spans="1:13" ht="13.5" customHeight="1">
      <c r="A183" s="685"/>
      <c r="B183" s="688"/>
      <c r="C183" s="691"/>
      <c r="D183" s="648"/>
      <c r="E183" s="650" t="s">
        <v>263</v>
      </c>
      <c r="F183" s="652"/>
      <c r="G183" s="654" t="s">
        <v>1</v>
      </c>
      <c r="H183" s="656"/>
      <c r="I183" s="657"/>
      <c r="J183" s="657"/>
      <c r="K183" s="660" t="s">
        <v>268</v>
      </c>
      <c r="L183" s="662" t="str">
        <f>$L$10&amp;"　No.20"</f>
        <v>090-0000-0000　No.20</v>
      </c>
      <c r="M183" s="663"/>
    </row>
    <row r="184" spans="1:15" ht="28.5" customHeight="1">
      <c r="A184" s="686"/>
      <c r="B184" s="689"/>
      <c r="C184" s="692"/>
      <c r="D184" s="649"/>
      <c r="E184" s="651"/>
      <c r="F184" s="653"/>
      <c r="G184" s="655"/>
      <c r="H184" s="658"/>
      <c r="I184" s="659"/>
      <c r="J184" s="659"/>
      <c r="K184" s="661"/>
      <c r="L184" s="664"/>
      <c r="M184" s="665"/>
      <c r="N184" s="58">
        <f>F183*H183</f>
        <v>0</v>
      </c>
      <c r="O184" s="38">
        <f>F183</f>
        <v>0</v>
      </c>
    </row>
    <row r="185" spans="1:13" ht="9.75" customHeight="1">
      <c r="A185" s="41"/>
      <c r="B185" s="41"/>
      <c r="C185" s="41"/>
      <c r="D185" s="41"/>
      <c r="E185" s="42"/>
      <c r="F185" s="43"/>
      <c r="G185" s="41"/>
      <c r="H185" s="41"/>
      <c r="I185" s="42"/>
      <c r="J185" s="42"/>
      <c r="K185" s="41"/>
      <c r="L185" s="41"/>
      <c r="M185" s="41"/>
    </row>
    <row r="186" spans="1:13" ht="9.75" customHeight="1">
      <c r="A186" s="44"/>
      <c r="B186" s="44"/>
      <c r="C186" s="44"/>
      <c r="D186" s="44"/>
      <c r="E186" s="45"/>
      <c r="F186" s="46"/>
      <c r="G186" s="44"/>
      <c r="H186" s="44"/>
      <c r="I186" s="45"/>
      <c r="J186" s="45"/>
      <c r="K186" s="44"/>
      <c r="L186" s="44"/>
      <c r="M186" s="44"/>
    </row>
    <row r="187" spans="1:13" ht="21" customHeight="1">
      <c r="A187" s="684" t="s">
        <v>256</v>
      </c>
      <c r="B187" s="687" t="s">
        <v>257</v>
      </c>
      <c r="C187" s="690" t="s">
        <v>267</v>
      </c>
      <c r="D187" s="693" t="s">
        <v>258</v>
      </c>
      <c r="E187" s="651" t="s">
        <v>259</v>
      </c>
      <c r="F187" s="678"/>
      <c r="G187" s="678"/>
      <c r="H187" s="678"/>
      <c r="I187" s="704" t="s">
        <v>260</v>
      </c>
      <c r="J187" s="699"/>
      <c r="K187" s="700"/>
      <c r="L187" s="695">
        <f>L3</f>
        <v>42842</v>
      </c>
      <c r="M187" s="696"/>
    </row>
    <row r="188" spans="1:13" ht="21" customHeight="1">
      <c r="A188" s="685"/>
      <c r="B188" s="688"/>
      <c r="C188" s="691"/>
      <c r="D188" s="694"/>
      <c r="E188" s="703"/>
      <c r="F188" s="679"/>
      <c r="G188" s="679"/>
      <c r="H188" s="679"/>
      <c r="I188" s="705"/>
      <c r="J188" s="701"/>
      <c r="K188" s="702"/>
      <c r="L188" s="697" t="str">
        <f>B8</f>
        <v>ｷｮｳｶｼｮ　ﾀﾛｳ</v>
      </c>
      <c r="M188" s="698"/>
    </row>
    <row r="189" spans="1:13" ht="21" customHeight="1">
      <c r="A189" s="685"/>
      <c r="B189" s="688"/>
      <c r="C189" s="691"/>
      <c r="D189" s="648"/>
      <c r="E189" s="667" t="s">
        <v>261</v>
      </c>
      <c r="F189" s="669"/>
      <c r="G189" s="669"/>
      <c r="H189" s="669"/>
      <c r="I189" s="669"/>
      <c r="J189" s="667" t="s">
        <v>262</v>
      </c>
      <c r="K189" s="671"/>
      <c r="L189" s="673" t="str">
        <f>$B$9&amp;" 様"</f>
        <v>教科書　太朗 様</v>
      </c>
      <c r="M189" s="674"/>
    </row>
    <row r="190" spans="1:13" ht="21" customHeight="1">
      <c r="A190" s="685"/>
      <c r="B190" s="688"/>
      <c r="C190" s="691"/>
      <c r="D190" s="648"/>
      <c r="E190" s="668"/>
      <c r="F190" s="670"/>
      <c r="G190" s="670"/>
      <c r="H190" s="670"/>
      <c r="I190" s="670"/>
      <c r="J190" s="668"/>
      <c r="K190" s="672"/>
      <c r="L190" s="673"/>
      <c r="M190" s="674"/>
    </row>
    <row r="191" spans="1:13" ht="13.5" customHeight="1">
      <c r="A191" s="685"/>
      <c r="B191" s="688"/>
      <c r="C191" s="691"/>
      <c r="D191" s="648"/>
      <c r="E191" s="650" t="s">
        <v>263</v>
      </c>
      <c r="F191" s="652"/>
      <c r="G191" s="654" t="s">
        <v>1</v>
      </c>
      <c r="H191" s="656"/>
      <c r="I191" s="657"/>
      <c r="J191" s="657"/>
      <c r="K191" s="660" t="s">
        <v>268</v>
      </c>
      <c r="L191" s="662" t="str">
        <f>$L$10&amp;"　No.21"</f>
        <v>090-0000-0000　No.21</v>
      </c>
      <c r="M191" s="663"/>
    </row>
    <row r="192" spans="1:15" ht="28.5" customHeight="1">
      <c r="A192" s="686"/>
      <c r="B192" s="689"/>
      <c r="C192" s="692"/>
      <c r="D192" s="649"/>
      <c r="E192" s="651"/>
      <c r="F192" s="653"/>
      <c r="G192" s="655"/>
      <c r="H192" s="658"/>
      <c r="I192" s="659"/>
      <c r="J192" s="659"/>
      <c r="K192" s="661"/>
      <c r="L192" s="664"/>
      <c r="M192" s="665"/>
      <c r="N192" s="58">
        <f>F191*H191</f>
        <v>0</v>
      </c>
      <c r="O192" s="38">
        <f>F191</f>
        <v>0</v>
      </c>
    </row>
    <row r="193" spans="1:13" ht="9.75" customHeight="1">
      <c r="A193" s="41"/>
      <c r="B193" s="41"/>
      <c r="C193" s="41"/>
      <c r="D193" s="41"/>
      <c r="E193" s="42"/>
      <c r="F193" s="43"/>
      <c r="G193" s="41"/>
      <c r="H193" s="41"/>
      <c r="I193" s="42"/>
      <c r="J193" s="42"/>
      <c r="K193" s="41"/>
      <c r="L193" s="41"/>
      <c r="M193" s="41"/>
    </row>
    <row r="194" spans="1:13" ht="9.75" customHeight="1">
      <c r="A194" s="44"/>
      <c r="B194" s="44"/>
      <c r="C194" s="44"/>
      <c r="D194" s="44"/>
      <c r="E194" s="45"/>
      <c r="F194" s="46"/>
      <c r="G194" s="44"/>
      <c r="H194" s="44"/>
      <c r="I194" s="45"/>
      <c r="J194" s="45"/>
      <c r="K194" s="44"/>
      <c r="L194" s="44"/>
      <c r="M194" s="44"/>
    </row>
    <row r="195" spans="1:13" ht="21" customHeight="1">
      <c r="A195" s="684" t="s">
        <v>256</v>
      </c>
      <c r="B195" s="687" t="s">
        <v>257</v>
      </c>
      <c r="C195" s="690" t="s">
        <v>267</v>
      </c>
      <c r="D195" s="693" t="s">
        <v>258</v>
      </c>
      <c r="E195" s="651" t="s">
        <v>259</v>
      </c>
      <c r="F195" s="678"/>
      <c r="G195" s="678"/>
      <c r="H195" s="678"/>
      <c r="I195" s="704" t="s">
        <v>260</v>
      </c>
      <c r="J195" s="699"/>
      <c r="K195" s="700"/>
      <c r="L195" s="695">
        <f>L3</f>
        <v>42842</v>
      </c>
      <c r="M195" s="696"/>
    </row>
    <row r="196" spans="1:13" ht="21" customHeight="1">
      <c r="A196" s="685"/>
      <c r="B196" s="688"/>
      <c r="C196" s="691"/>
      <c r="D196" s="694"/>
      <c r="E196" s="703"/>
      <c r="F196" s="679"/>
      <c r="G196" s="679"/>
      <c r="H196" s="679"/>
      <c r="I196" s="705"/>
      <c r="J196" s="701"/>
      <c r="K196" s="702"/>
      <c r="L196" s="697" t="str">
        <f>B8</f>
        <v>ｷｮｳｶｼｮ　ﾀﾛｳ</v>
      </c>
      <c r="M196" s="698"/>
    </row>
    <row r="197" spans="1:13" ht="21" customHeight="1">
      <c r="A197" s="685"/>
      <c r="B197" s="688"/>
      <c r="C197" s="691"/>
      <c r="D197" s="648"/>
      <c r="E197" s="667" t="s">
        <v>261</v>
      </c>
      <c r="F197" s="669"/>
      <c r="G197" s="669"/>
      <c r="H197" s="669"/>
      <c r="I197" s="669"/>
      <c r="J197" s="667" t="s">
        <v>262</v>
      </c>
      <c r="K197" s="671"/>
      <c r="L197" s="673" t="str">
        <f>$B$9&amp;" 様"</f>
        <v>教科書　太朗 様</v>
      </c>
      <c r="M197" s="674"/>
    </row>
    <row r="198" spans="1:13" ht="21" customHeight="1">
      <c r="A198" s="685"/>
      <c r="B198" s="688"/>
      <c r="C198" s="691"/>
      <c r="D198" s="648"/>
      <c r="E198" s="668"/>
      <c r="F198" s="670"/>
      <c r="G198" s="670"/>
      <c r="H198" s="670"/>
      <c r="I198" s="670"/>
      <c r="J198" s="668"/>
      <c r="K198" s="672"/>
      <c r="L198" s="673"/>
      <c r="M198" s="674"/>
    </row>
    <row r="199" spans="1:13" ht="13.5" customHeight="1">
      <c r="A199" s="685"/>
      <c r="B199" s="688"/>
      <c r="C199" s="691"/>
      <c r="D199" s="648"/>
      <c r="E199" s="650" t="s">
        <v>263</v>
      </c>
      <c r="F199" s="652"/>
      <c r="G199" s="654" t="s">
        <v>1</v>
      </c>
      <c r="H199" s="656"/>
      <c r="I199" s="657"/>
      <c r="J199" s="657"/>
      <c r="K199" s="660" t="s">
        <v>268</v>
      </c>
      <c r="L199" s="662" t="str">
        <f>$L$10&amp;"　No.22"</f>
        <v>090-0000-0000　No.22</v>
      </c>
      <c r="M199" s="663"/>
    </row>
    <row r="200" spans="1:15" ht="28.5" customHeight="1">
      <c r="A200" s="686"/>
      <c r="B200" s="689"/>
      <c r="C200" s="692"/>
      <c r="D200" s="649"/>
      <c r="E200" s="651"/>
      <c r="F200" s="653"/>
      <c r="G200" s="655"/>
      <c r="H200" s="658"/>
      <c r="I200" s="659"/>
      <c r="J200" s="659"/>
      <c r="K200" s="661"/>
      <c r="L200" s="664"/>
      <c r="M200" s="665"/>
      <c r="N200" s="58">
        <f>F199*H199</f>
        <v>0</v>
      </c>
      <c r="O200" s="38">
        <f>F199</f>
        <v>0</v>
      </c>
    </row>
    <row r="201" spans="1:13" ht="9.75" customHeight="1">
      <c r="A201" s="41"/>
      <c r="B201" s="41"/>
      <c r="C201" s="41"/>
      <c r="D201" s="41"/>
      <c r="E201" s="42"/>
      <c r="F201" s="43"/>
      <c r="G201" s="41"/>
      <c r="H201" s="41"/>
      <c r="I201" s="42"/>
      <c r="J201" s="42"/>
      <c r="K201" s="41"/>
      <c r="L201" s="41"/>
      <c r="M201" s="41"/>
    </row>
    <row r="202" spans="1:13" ht="9.75" customHeight="1">
      <c r="A202" s="44"/>
      <c r="B202" s="44"/>
      <c r="C202" s="44"/>
      <c r="D202" s="44"/>
      <c r="E202" s="45"/>
      <c r="F202" s="46"/>
      <c r="G202" s="44"/>
      <c r="H202" s="44"/>
      <c r="I202" s="45"/>
      <c r="J202" s="45"/>
      <c r="K202" s="44"/>
      <c r="L202" s="44"/>
      <c r="M202" s="44"/>
    </row>
    <row r="203" spans="1:13" ht="21" customHeight="1">
      <c r="A203" s="684" t="s">
        <v>256</v>
      </c>
      <c r="B203" s="687" t="s">
        <v>257</v>
      </c>
      <c r="C203" s="690" t="s">
        <v>267</v>
      </c>
      <c r="D203" s="693" t="s">
        <v>258</v>
      </c>
      <c r="E203" s="651" t="s">
        <v>259</v>
      </c>
      <c r="F203" s="678"/>
      <c r="G203" s="678"/>
      <c r="H203" s="678"/>
      <c r="I203" s="704" t="s">
        <v>260</v>
      </c>
      <c r="J203" s="699"/>
      <c r="K203" s="700"/>
      <c r="L203" s="695">
        <f>L3</f>
        <v>42842</v>
      </c>
      <c r="M203" s="696"/>
    </row>
    <row r="204" spans="1:13" ht="21" customHeight="1">
      <c r="A204" s="685"/>
      <c r="B204" s="688"/>
      <c r="C204" s="691"/>
      <c r="D204" s="694"/>
      <c r="E204" s="703"/>
      <c r="F204" s="679"/>
      <c r="G204" s="679"/>
      <c r="H204" s="679"/>
      <c r="I204" s="705"/>
      <c r="J204" s="701"/>
      <c r="K204" s="702"/>
      <c r="L204" s="697" t="str">
        <f>B8</f>
        <v>ｷｮｳｶｼｮ　ﾀﾛｳ</v>
      </c>
      <c r="M204" s="698"/>
    </row>
    <row r="205" spans="1:13" ht="21" customHeight="1">
      <c r="A205" s="685"/>
      <c r="B205" s="688"/>
      <c r="C205" s="691"/>
      <c r="D205" s="648"/>
      <c r="E205" s="667" t="s">
        <v>261</v>
      </c>
      <c r="F205" s="669"/>
      <c r="G205" s="669"/>
      <c r="H205" s="669"/>
      <c r="I205" s="669"/>
      <c r="J205" s="667" t="s">
        <v>262</v>
      </c>
      <c r="K205" s="671"/>
      <c r="L205" s="673" t="str">
        <f>$B$9&amp;" 様"</f>
        <v>教科書　太朗 様</v>
      </c>
      <c r="M205" s="674"/>
    </row>
    <row r="206" spans="1:13" ht="21" customHeight="1">
      <c r="A206" s="685"/>
      <c r="B206" s="688"/>
      <c r="C206" s="691"/>
      <c r="D206" s="648"/>
      <c r="E206" s="668"/>
      <c r="F206" s="670"/>
      <c r="G206" s="670"/>
      <c r="H206" s="670"/>
      <c r="I206" s="670"/>
      <c r="J206" s="668"/>
      <c r="K206" s="672"/>
      <c r="L206" s="673"/>
      <c r="M206" s="674"/>
    </row>
    <row r="207" spans="1:13" ht="13.5" customHeight="1">
      <c r="A207" s="685"/>
      <c r="B207" s="688"/>
      <c r="C207" s="691"/>
      <c r="D207" s="648"/>
      <c r="E207" s="650" t="s">
        <v>263</v>
      </c>
      <c r="F207" s="652"/>
      <c r="G207" s="654" t="s">
        <v>1</v>
      </c>
      <c r="H207" s="656"/>
      <c r="I207" s="657"/>
      <c r="J207" s="657"/>
      <c r="K207" s="660" t="s">
        <v>268</v>
      </c>
      <c r="L207" s="662" t="str">
        <f>$L$10&amp;"　No.23"</f>
        <v>090-0000-0000　No.23</v>
      </c>
      <c r="M207" s="663"/>
    </row>
    <row r="208" spans="1:15" ht="28.5" customHeight="1">
      <c r="A208" s="686"/>
      <c r="B208" s="689"/>
      <c r="C208" s="692"/>
      <c r="D208" s="649"/>
      <c r="E208" s="651"/>
      <c r="F208" s="653"/>
      <c r="G208" s="655"/>
      <c r="H208" s="658"/>
      <c r="I208" s="659"/>
      <c r="J208" s="659"/>
      <c r="K208" s="661"/>
      <c r="L208" s="664"/>
      <c r="M208" s="665"/>
      <c r="N208" s="58">
        <f>F207*H207</f>
        <v>0</v>
      </c>
      <c r="O208" s="38">
        <f>F207</f>
        <v>0</v>
      </c>
    </row>
    <row r="209" spans="1:13" ht="9.75" customHeight="1">
      <c r="A209" s="41"/>
      <c r="B209" s="41"/>
      <c r="C209" s="41"/>
      <c r="D209" s="41"/>
      <c r="E209" s="42"/>
      <c r="F209" s="43"/>
      <c r="G209" s="41"/>
      <c r="H209" s="41"/>
      <c r="I209" s="42"/>
      <c r="J209" s="42"/>
      <c r="K209" s="41"/>
      <c r="L209" s="41"/>
      <c r="M209" s="41"/>
    </row>
    <row r="210" spans="1:13" ht="9.75" customHeight="1">
      <c r="A210" s="44"/>
      <c r="B210" s="44"/>
      <c r="C210" s="44"/>
      <c r="D210" s="44"/>
      <c r="E210" s="45"/>
      <c r="F210" s="46"/>
      <c r="G210" s="44"/>
      <c r="H210" s="44"/>
      <c r="I210" s="45"/>
      <c r="J210" s="45"/>
      <c r="K210" s="44"/>
      <c r="L210" s="44"/>
      <c r="M210" s="44"/>
    </row>
    <row r="211" spans="1:13" ht="21" customHeight="1">
      <c r="A211" s="684" t="s">
        <v>256</v>
      </c>
      <c r="B211" s="687" t="s">
        <v>257</v>
      </c>
      <c r="C211" s="690" t="s">
        <v>267</v>
      </c>
      <c r="D211" s="693" t="s">
        <v>258</v>
      </c>
      <c r="E211" s="651" t="s">
        <v>259</v>
      </c>
      <c r="F211" s="678"/>
      <c r="G211" s="678"/>
      <c r="H211" s="678"/>
      <c r="I211" s="704" t="s">
        <v>260</v>
      </c>
      <c r="J211" s="699"/>
      <c r="K211" s="700"/>
      <c r="L211" s="695">
        <f>L3</f>
        <v>42842</v>
      </c>
      <c r="M211" s="696"/>
    </row>
    <row r="212" spans="1:13" ht="21" customHeight="1">
      <c r="A212" s="685"/>
      <c r="B212" s="688"/>
      <c r="C212" s="691"/>
      <c r="D212" s="694"/>
      <c r="E212" s="703"/>
      <c r="F212" s="679"/>
      <c r="G212" s="679"/>
      <c r="H212" s="679"/>
      <c r="I212" s="705"/>
      <c r="J212" s="701"/>
      <c r="K212" s="702"/>
      <c r="L212" s="697" t="str">
        <f>B8</f>
        <v>ｷｮｳｶｼｮ　ﾀﾛｳ</v>
      </c>
      <c r="M212" s="698"/>
    </row>
    <row r="213" spans="1:13" ht="21" customHeight="1">
      <c r="A213" s="685"/>
      <c r="B213" s="688"/>
      <c r="C213" s="691"/>
      <c r="D213" s="648"/>
      <c r="E213" s="667" t="s">
        <v>261</v>
      </c>
      <c r="F213" s="669"/>
      <c r="G213" s="669"/>
      <c r="H213" s="669"/>
      <c r="I213" s="669"/>
      <c r="J213" s="667" t="s">
        <v>262</v>
      </c>
      <c r="K213" s="671"/>
      <c r="L213" s="673" t="str">
        <f>$B$9&amp;" 様"</f>
        <v>教科書　太朗 様</v>
      </c>
      <c r="M213" s="674"/>
    </row>
    <row r="214" spans="1:13" ht="21" customHeight="1">
      <c r="A214" s="685"/>
      <c r="B214" s="688"/>
      <c r="C214" s="691"/>
      <c r="D214" s="648"/>
      <c r="E214" s="668"/>
      <c r="F214" s="670"/>
      <c r="G214" s="670"/>
      <c r="H214" s="670"/>
      <c r="I214" s="670"/>
      <c r="J214" s="668"/>
      <c r="K214" s="672"/>
      <c r="L214" s="673"/>
      <c r="M214" s="674"/>
    </row>
    <row r="215" spans="1:13" ht="13.5" customHeight="1">
      <c r="A215" s="685"/>
      <c r="B215" s="688"/>
      <c r="C215" s="691"/>
      <c r="D215" s="648"/>
      <c r="E215" s="650"/>
      <c r="F215" s="652"/>
      <c r="G215" s="654" t="s">
        <v>1</v>
      </c>
      <c r="H215" s="656"/>
      <c r="I215" s="657"/>
      <c r="J215" s="657"/>
      <c r="K215" s="660" t="s">
        <v>268</v>
      </c>
      <c r="L215" s="662" t="str">
        <f>$L$10&amp;"　No.24"</f>
        <v>090-0000-0000　No.24</v>
      </c>
      <c r="M215" s="663"/>
    </row>
    <row r="216" spans="1:15" ht="28.5" customHeight="1">
      <c r="A216" s="686"/>
      <c r="B216" s="689"/>
      <c r="C216" s="692"/>
      <c r="D216" s="649"/>
      <c r="E216" s="651"/>
      <c r="F216" s="653"/>
      <c r="G216" s="655"/>
      <c r="H216" s="658"/>
      <c r="I216" s="659"/>
      <c r="J216" s="659"/>
      <c r="K216" s="661"/>
      <c r="L216" s="664"/>
      <c r="M216" s="665"/>
      <c r="N216" s="58">
        <f>F215*H215</f>
        <v>0</v>
      </c>
      <c r="O216" s="38">
        <f>F215</f>
        <v>0</v>
      </c>
    </row>
    <row r="217" spans="1:13" ht="9.75" customHeight="1">
      <c r="A217" s="41"/>
      <c r="B217" s="41"/>
      <c r="C217" s="41"/>
      <c r="D217" s="41"/>
      <c r="E217" s="42"/>
      <c r="F217" s="43"/>
      <c r="G217" s="41"/>
      <c r="H217" s="41"/>
      <c r="I217" s="42"/>
      <c r="J217" s="42"/>
      <c r="K217" s="41"/>
      <c r="L217" s="41"/>
      <c r="M217" s="41"/>
    </row>
    <row r="218" spans="1:13" ht="9.75" customHeight="1">
      <c r="A218" s="44"/>
      <c r="B218" s="44"/>
      <c r="C218" s="44"/>
      <c r="D218" s="44"/>
      <c r="E218" s="45"/>
      <c r="F218" s="46"/>
      <c r="G218" s="44"/>
      <c r="H218" s="44"/>
      <c r="I218" s="45"/>
      <c r="J218" s="45"/>
      <c r="K218" s="44"/>
      <c r="L218" s="44"/>
      <c r="M218" s="44"/>
    </row>
  </sheetData>
  <sheetProtection/>
  <mergeCells count="593">
    <mergeCell ref="L207:M208"/>
    <mergeCell ref="L215:M216"/>
    <mergeCell ref="A1:L1"/>
    <mergeCell ref="L151:M152"/>
    <mergeCell ref="L159:M160"/>
    <mergeCell ref="L167:M168"/>
    <mergeCell ref="L175:M176"/>
    <mergeCell ref="L183:M184"/>
    <mergeCell ref="L191:M192"/>
    <mergeCell ref="L95:M96"/>
    <mergeCell ref="L111:M112"/>
    <mergeCell ref="L119:M120"/>
    <mergeCell ref="L127:M128"/>
    <mergeCell ref="L135:M136"/>
    <mergeCell ref="L39:M40"/>
    <mergeCell ref="L47:M48"/>
    <mergeCell ref="L55:M56"/>
    <mergeCell ref="L71:M72"/>
    <mergeCell ref="L79:M80"/>
    <mergeCell ref="L85:M86"/>
    <mergeCell ref="L181:M182"/>
    <mergeCell ref="H183:J184"/>
    <mergeCell ref="K183:K184"/>
    <mergeCell ref="J179:K180"/>
    <mergeCell ref="L179:M179"/>
    <mergeCell ref="C163:C168"/>
    <mergeCell ref="L165:M166"/>
    <mergeCell ref="H167:J168"/>
    <mergeCell ref="J163:K164"/>
    <mergeCell ref="F167:F168"/>
    <mergeCell ref="L149:M150"/>
    <mergeCell ref="H151:J152"/>
    <mergeCell ref="K151:K152"/>
    <mergeCell ref="L148:M148"/>
    <mergeCell ref="D149:D150"/>
    <mergeCell ref="E149:E150"/>
    <mergeCell ref="F149:I150"/>
    <mergeCell ref="J147:K148"/>
    <mergeCell ref="L147:M147"/>
    <mergeCell ref="C139:C144"/>
    <mergeCell ref="L141:M142"/>
    <mergeCell ref="H143:J144"/>
    <mergeCell ref="K143:K144"/>
    <mergeCell ref="E135:E136"/>
    <mergeCell ref="F135:F136"/>
    <mergeCell ref="G135:G136"/>
    <mergeCell ref="K135:K136"/>
    <mergeCell ref="F143:F144"/>
    <mergeCell ref="G143:G144"/>
    <mergeCell ref="C123:C128"/>
    <mergeCell ref="L125:M126"/>
    <mergeCell ref="H127:J128"/>
    <mergeCell ref="K127:K128"/>
    <mergeCell ref="J123:K124"/>
    <mergeCell ref="L123:M123"/>
    <mergeCell ref="F127:F128"/>
    <mergeCell ref="F123:H124"/>
    <mergeCell ref="I123:I124"/>
    <mergeCell ref="G31:G32"/>
    <mergeCell ref="F35:H36"/>
    <mergeCell ref="L109:M110"/>
    <mergeCell ref="H111:J112"/>
    <mergeCell ref="K111:K112"/>
    <mergeCell ref="E45:E46"/>
    <mergeCell ref="F45:I46"/>
    <mergeCell ref="L44:M44"/>
    <mergeCell ref="L87:M88"/>
    <mergeCell ref="L103:M104"/>
    <mergeCell ref="E31:E32"/>
    <mergeCell ref="D29:D30"/>
    <mergeCell ref="C75:C80"/>
    <mergeCell ref="H79:J80"/>
    <mergeCell ref="K79:K80"/>
    <mergeCell ref="F37:I38"/>
    <mergeCell ref="J37:J38"/>
    <mergeCell ref="K37:K38"/>
    <mergeCell ref="E29:E30"/>
    <mergeCell ref="F31:F32"/>
    <mergeCell ref="D35:D36"/>
    <mergeCell ref="L37:M38"/>
    <mergeCell ref="I27:I28"/>
    <mergeCell ref="J27:K28"/>
    <mergeCell ref="L27:M27"/>
    <mergeCell ref="F29:I30"/>
    <mergeCell ref="J29:J30"/>
    <mergeCell ref="I35:I36"/>
    <mergeCell ref="K29:K30"/>
    <mergeCell ref="F27:H28"/>
    <mergeCell ref="D51:D52"/>
    <mergeCell ref="E51:E52"/>
    <mergeCell ref="A27:A32"/>
    <mergeCell ref="B27:B32"/>
    <mergeCell ref="D27:D28"/>
    <mergeCell ref="E27:E28"/>
    <mergeCell ref="D31:D32"/>
    <mergeCell ref="D37:D38"/>
    <mergeCell ref="E37:E38"/>
    <mergeCell ref="A35:A40"/>
    <mergeCell ref="A107:A112"/>
    <mergeCell ref="B107:B112"/>
    <mergeCell ref="C107:C112"/>
    <mergeCell ref="D107:D108"/>
    <mergeCell ref="D111:D112"/>
    <mergeCell ref="D59:D60"/>
    <mergeCell ref="D63:D64"/>
    <mergeCell ref="A65:M65"/>
    <mergeCell ref="A67:A72"/>
    <mergeCell ref="B67:B72"/>
    <mergeCell ref="C27:C32"/>
    <mergeCell ref="D45:D46"/>
    <mergeCell ref="B43:B48"/>
    <mergeCell ref="D43:D44"/>
    <mergeCell ref="D77:D78"/>
    <mergeCell ref="A18:M18"/>
    <mergeCell ref="F43:H44"/>
    <mergeCell ref="I43:I44"/>
    <mergeCell ref="D39:D40"/>
    <mergeCell ref="E39:E40"/>
    <mergeCell ref="A43:A48"/>
    <mergeCell ref="L35:M35"/>
    <mergeCell ref="L36:M36"/>
    <mergeCell ref="E43:E44"/>
    <mergeCell ref="L45:M46"/>
    <mergeCell ref="C35:C40"/>
    <mergeCell ref="H39:J40"/>
    <mergeCell ref="K39:K40"/>
    <mergeCell ref="E35:E36"/>
    <mergeCell ref="B35:B40"/>
    <mergeCell ref="E55:E56"/>
    <mergeCell ref="E59:E60"/>
    <mergeCell ref="E61:E62"/>
    <mergeCell ref="E63:E64"/>
    <mergeCell ref="F59:H60"/>
    <mergeCell ref="F61:I62"/>
    <mergeCell ref="F63:F64"/>
    <mergeCell ref="G63:G64"/>
    <mergeCell ref="A51:A56"/>
    <mergeCell ref="B51:B56"/>
    <mergeCell ref="C51:C56"/>
    <mergeCell ref="D53:D54"/>
    <mergeCell ref="E53:E54"/>
    <mergeCell ref="C59:C64"/>
    <mergeCell ref="A59:A64"/>
    <mergeCell ref="B59:B64"/>
    <mergeCell ref="D61:D62"/>
    <mergeCell ref="D55:D56"/>
    <mergeCell ref="J61:J62"/>
    <mergeCell ref="L61:M62"/>
    <mergeCell ref="H63:J64"/>
    <mergeCell ref="K63:K64"/>
    <mergeCell ref="J59:K60"/>
    <mergeCell ref="L59:M59"/>
    <mergeCell ref="L60:M60"/>
    <mergeCell ref="K61:K62"/>
    <mergeCell ref="I59:I60"/>
    <mergeCell ref="L63:M64"/>
    <mergeCell ref="D67:D68"/>
    <mergeCell ref="E67:E68"/>
    <mergeCell ref="C67:C72"/>
    <mergeCell ref="D69:D70"/>
    <mergeCell ref="E69:E70"/>
    <mergeCell ref="F67:H68"/>
    <mergeCell ref="D71:D72"/>
    <mergeCell ref="E71:E72"/>
    <mergeCell ref="F71:F72"/>
    <mergeCell ref="G71:G72"/>
    <mergeCell ref="I67:I68"/>
    <mergeCell ref="J67:K68"/>
    <mergeCell ref="L67:M67"/>
    <mergeCell ref="L68:M68"/>
    <mergeCell ref="F69:I70"/>
    <mergeCell ref="J69:J70"/>
    <mergeCell ref="K69:K70"/>
    <mergeCell ref="L69:M70"/>
    <mergeCell ref="H71:J72"/>
    <mergeCell ref="K71:K72"/>
    <mergeCell ref="A75:A80"/>
    <mergeCell ref="B75:B80"/>
    <mergeCell ref="D75:D76"/>
    <mergeCell ref="E75:E76"/>
    <mergeCell ref="F75:H76"/>
    <mergeCell ref="I75:I76"/>
    <mergeCell ref="D79:D80"/>
    <mergeCell ref="E79:E80"/>
    <mergeCell ref="F79:F80"/>
    <mergeCell ref="G79:G80"/>
    <mergeCell ref="L77:M78"/>
    <mergeCell ref="J75:K76"/>
    <mergeCell ref="E77:E78"/>
    <mergeCell ref="F77:I78"/>
    <mergeCell ref="J77:J78"/>
    <mergeCell ref="L75:M75"/>
    <mergeCell ref="L76:M76"/>
    <mergeCell ref="K77:K78"/>
    <mergeCell ref="C83:C88"/>
    <mergeCell ref="H87:J88"/>
    <mergeCell ref="D87:D88"/>
    <mergeCell ref="E87:E88"/>
    <mergeCell ref="D85:D86"/>
    <mergeCell ref="E85:E86"/>
    <mergeCell ref="F85:I86"/>
    <mergeCell ref="J85:J86"/>
    <mergeCell ref="G87:G88"/>
    <mergeCell ref="J83:K84"/>
    <mergeCell ref="L83:M83"/>
    <mergeCell ref="L84:M84"/>
    <mergeCell ref="K85:K86"/>
    <mergeCell ref="K87:K88"/>
    <mergeCell ref="F83:H84"/>
    <mergeCell ref="I83:I84"/>
    <mergeCell ref="A91:A96"/>
    <mergeCell ref="B91:B96"/>
    <mergeCell ref="D91:D92"/>
    <mergeCell ref="E91:E92"/>
    <mergeCell ref="F91:H92"/>
    <mergeCell ref="A83:A88"/>
    <mergeCell ref="B83:B88"/>
    <mergeCell ref="D83:D84"/>
    <mergeCell ref="E83:E84"/>
    <mergeCell ref="F87:F88"/>
    <mergeCell ref="I91:I92"/>
    <mergeCell ref="C91:C96"/>
    <mergeCell ref="H95:J96"/>
    <mergeCell ref="L93:M94"/>
    <mergeCell ref="J91:K92"/>
    <mergeCell ref="L91:M91"/>
    <mergeCell ref="L92:M92"/>
    <mergeCell ref="D93:D94"/>
    <mergeCell ref="E93:E94"/>
    <mergeCell ref="F93:I94"/>
    <mergeCell ref="J93:J94"/>
    <mergeCell ref="K93:K94"/>
    <mergeCell ref="D95:D96"/>
    <mergeCell ref="E95:E96"/>
    <mergeCell ref="F95:F96"/>
    <mergeCell ref="G95:G96"/>
    <mergeCell ref="K95:K96"/>
    <mergeCell ref="A99:A104"/>
    <mergeCell ref="B99:B104"/>
    <mergeCell ref="D99:D100"/>
    <mergeCell ref="E99:E100"/>
    <mergeCell ref="F99:H100"/>
    <mergeCell ref="I99:I100"/>
    <mergeCell ref="C99:C104"/>
    <mergeCell ref="H103:J104"/>
    <mergeCell ref="D101:D102"/>
    <mergeCell ref="E101:E102"/>
    <mergeCell ref="F101:I102"/>
    <mergeCell ref="J101:J102"/>
    <mergeCell ref="J99:K100"/>
    <mergeCell ref="L99:M99"/>
    <mergeCell ref="L100:M100"/>
    <mergeCell ref="K101:K102"/>
    <mergeCell ref="L101:M102"/>
    <mergeCell ref="D103:D104"/>
    <mergeCell ref="E103:E104"/>
    <mergeCell ref="F103:F104"/>
    <mergeCell ref="G103:G104"/>
    <mergeCell ref="A105:M105"/>
    <mergeCell ref="F107:H108"/>
    <mergeCell ref="I107:I108"/>
    <mergeCell ref="E107:E108"/>
    <mergeCell ref="K103:K104"/>
    <mergeCell ref="J107:K108"/>
    <mergeCell ref="L107:M107"/>
    <mergeCell ref="E115:E116"/>
    <mergeCell ref="E111:E112"/>
    <mergeCell ref="F111:F112"/>
    <mergeCell ref="C115:C120"/>
    <mergeCell ref="L108:M108"/>
    <mergeCell ref="D109:D110"/>
    <mergeCell ref="E109:E110"/>
    <mergeCell ref="F109:I110"/>
    <mergeCell ref="J109:J110"/>
    <mergeCell ref="K109:K110"/>
    <mergeCell ref="G111:G112"/>
    <mergeCell ref="L117:M118"/>
    <mergeCell ref="L115:M115"/>
    <mergeCell ref="L116:M116"/>
    <mergeCell ref="F115:H116"/>
    <mergeCell ref="I115:I116"/>
    <mergeCell ref="F117:I118"/>
    <mergeCell ref="J117:J118"/>
    <mergeCell ref="J115:K116"/>
    <mergeCell ref="D117:D118"/>
    <mergeCell ref="E117:E118"/>
    <mergeCell ref="G127:G128"/>
    <mergeCell ref="K117:K118"/>
    <mergeCell ref="D119:D120"/>
    <mergeCell ref="E119:E120"/>
    <mergeCell ref="F119:F120"/>
    <mergeCell ref="G119:G120"/>
    <mergeCell ref="D115:D116"/>
    <mergeCell ref="K119:K120"/>
    <mergeCell ref="A123:A128"/>
    <mergeCell ref="B123:B128"/>
    <mergeCell ref="D123:D124"/>
    <mergeCell ref="E123:E124"/>
    <mergeCell ref="D127:D128"/>
    <mergeCell ref="E127:E128"/>
    <mergeCell ref="H119:J120"/>
    <mergeCell ref="A115:A120"/>
    <mergeCell ref="H135:J136"/>
    <mergeCell ref="A139:A144"/>
    <mergeCell ref="B115:B120"/>
    <mergeCell ref="E133:E134"/>
    <mergeCell ref="L124:M124"/>
    <mergeCell ref="D125:D126"/>
    <mergeCell ref="E125:E126"/>
    <mergeCell ref="F125:I126"/>
    <mergeCell ref="J125:J126"/>
    <mergeCell ref="K125:K126"/>
    <mergeCell ref="A131:A136"/>
    <mergeCell ref="B131:B136"/>
    <mergeCell ref="D131:D132"/>
    <mergeCell ref="E131:E132"/>
    <mergeCell ref="C131:C136"/>
    <mergeCell ref="D135:D136"/>
    <mergeCell ref="D133:D134"/>
    <mergeCell ref="L131:M131"/>
    <mergeCell ref="L132:M132"/>
    <mergeCell ref="K133:K134"/>
    <mergeCell ref="L133:M134"/>
    <mergeCell ref="F131:H132"/>
    <mergeCell ref="I131:I132"/>
    <mergeCell ref="J131:K132"/>
    <mergeCell ref="F133:I134"/>
    <mergeCell ref="J133:J134"/>
    <mergeCell ref="E141:E142"/>
    <mergeCell ref="F141:I142"/>
    <mergeCell ref="J139:K140"/>
    <mergeCell ref="J141:J142"/>
    <mergeCell ref="K141:K142"/>
    <mergeCell ref="F139:H140"/>
    <mergeCell ref="I139:I140"/>
    <mergeCell ref="L143:M144"/>
    <mergeCell ref="A145:M145"/>
    <mergeCell ref="B139:B144"/>
    <mergeCell ref="D139:D140"/>
    <mergeCell ref="E139:E140"/>
    <mergeCell ref="D143:D144"/>
    <mergeCell ref="E143:E144"/>
    <mergeCell ref="L139:M139"/>
    <mergeCell ref="L140:M140"/>
    <mergeCell ref="D141:D142"/>
    <mergeCell ref="A147:A152"/>
    <mergeCell ref="B147:B152"/>
    <mergeCell ref="D147:D148"/>
    <mergeCell ref="E147:E148"/>
    <mergeCell ref="F147:H148"/>
    <mergeCell ref="I147:I148"/>
    <mergeCell ref="C147:C152"/>
    <mergeCell ref="D159:D160"/>
    <mergeCell ref="J149:J150"/>
    <mergeCell ref="K149:K150"/>
    <mergeCell ref="D151:D152"/>
    <mergeCell ref="E151:E152"/>
    <mergeCell ref="F151:F152"/>
    <mergeCell ref="G151:G152"/>
    <mergeCell ref="G159:G160"/>
    <mergeCell ref="E159:E160"/>
    <mergeCell ref="F159:F160"/>
    <mergeCell ref="A155:A160"/>
    <mergeCell ref="B155:B160"/>
    <mergeCell ref="D155:D156"/>
    <mergeCell ref="E155:E156"/>
    <mergeCell ref="C155:C160"/>
    <mergeCell ref="L155:M155"/>
    <mergeCell ref="L156:M156"/>
    <mergeCell ref="D157:D158"/>
    <mergeCell ref="E157:E158"/>
    <mergeCell ref="F157:I158"/>
    <mergeCell ref="J157:J158"/>
    <mergeCell ref="K157:K158"/>
    <mergeCell ref="F155:H156"/>
    <mergeCell ref="I155:I156"/>
    <mergeCell ref="L157:M158"/>
    <mergeCell ref="K159:K160"/>
    <mergeCell ref="H159:J160"/>
    <mergeCell ref="J155:K156"/>
    <mergeCell ref="A163:A168"/>
    <mergeCell ref="B163:B168"/>
    <mergeCell ref="D163:D164"/>
    <mergeCell ref="E163:E164"/>
    <mergeCell ref="F163:H164"/>
    <mergeCell ref="I163:I164"/>
    <mergeCell ref="D165:D166"/>
    <mergeCell ref="E165:E166"/>
    <mergeCell ref="D167:D168"/>
    <mergeCell ref="E167:E168"/>
    <mergeCell ref="G167:G168"/>
    <mergeCell ref="K167:K168"/>
    <mergeCell ref="F171:H172"/>
    <mergeCell ref="L163:M163"/>
    <mergeCell ref="L164:M164"/>
    <mergeCell ref="F165:I166"/>
    <mergeCell ref="J165:J166"/>
    <mergeCell ref="K165:K166"/>
    <mergeCell ref="L171:M171"/>
    <mergeCell ref="D171:D172"/>
    <mergeCell ref="E171:E172"/>
    <mergeCell ref="L173:M174"/>
    <mergeCell ref="K175:K176"/>
    <mergeCell ref="I171:I172"/>
    <mergeCell ref="C171:C176"/>
    <mergeCell ref="H175:J176"/>
    <mergeCell ref="J171:K172"/>
    <mergeCell ref="L172:M172"/>
    <mergeCell ref="D173:D174"/>
    <mergeCell ref="E173:E174"/>
    <mergeCell ref="F183:F184"/>
    <mergeCell ref="G183:G184"/>
    <mergeCell ref="K173:K174"/>
    <mergeCell ref="D175:D176"/>
    <mergeCell ref="E175:E176"/>
    <mergeCell ref="F175:F176"/>
    <mergeCell ref="G175:G176"/>
    <mergeCell ref="F173:I174"/>
    <mergeCell ref="J173:J174"/>
    <mergeCell ref="A179:A184"/>
    <mergeCell ref="B179:B184"/>
    <mergeCell ref="D179:D180"/>
    <mergeCell ref="E179:E180"/>
    <mergeCell ref="D183:D184"/>
    <mergeCell ref="E183:E184"/>
    <mergeCell ref="C179:C184"/>
    <mergeCell ref="A171:A176"/>
    <mergeCell ref="B171:B176"/>
    <mergeCell ref="G55:G56"/>
    <mergeCell ref="J35:K36"/>
    <mergeCell ref="L180:M180"/>
    <mergeCell ref="D181:D182"/>
    <mergeCell ref="E181:E182"/>
    <mergeCell ref="F181:I182"/>
    <mergeCell ref="J181:J182"/>
    <mergeCell ref="K181:K182"/>
    <mergeCell ref="K53:K54"/>
    <mergeCell ref="J43:K44"/>
    <mergeCell ref="K31:K32"/>
    <mergeCell ref="H55:J56"/>
    <mergeCell ref="K55:K56"/>
    <mergeCell ref="J51:K52"/>
    <mergeCell ref="F53:I54"/>
    <mergeCell ref="F51:H52"/>
    <mergeCell ref="F39:F40"/>
    <mergeCell ref="G39:G40"/>
    <mergeCell ref="I51:I52"/>
    <mergeCell ref="F55:F56"/>
    <mergeCell ref="K25:L25"/>
    <mergeCell ref="H47:J48"/>
    <mergeCell ref="K47:K48"/>
    <mergeCell ref="L29:M30"/>
    <mergeCell ref="L51:M51"/>
    <mergeCell ref="L52:M52"/>
    <mergeCell ref="H31:J32"/>
    <mergeCell ref="L28:M28"/>
    <mergeCell ref="A5:M5"/>
    <mergeCell ref="A7:E7"/>
    <mergeCell ref="F7:K7"/>
    <mergeCell ref="L7:M7"/>
    <mergeCell ref="A3:K3"/>
    <mergeCell ref="L3:M3"/>
    <mergeCell ref="L10:M10"/>
    <mergeCell ref="A11:B12"/>
    <mergeCell ref="B9:E10"/>
    <mergeCell ref="B8:E8"/>
    <mergeCell ref="F9:K9"/>
    <mergeCell ref="F10:K10"/>
    <mergeCell ref="F8:K8"/>
    <mergeCell ref="A9:A10"/>
    <mergeCell ref="J11:M12"/>
    <mergeCell ref="A19:M19"/>
    <mergeCell ref="A17:M17"/>
    <mergeCell ref="A15:M15"/>
    <mergeCell ref="C11:D11"/>
    <mergeCell ref="C12:D12"/>
    <mergeCell ref="A14:M14"/>
    <mergeCell ref="A16:M16"/>
    <mergeCell ref="C43:C48"/>
    <mergeCell ref="D47:D48"/>
    <mergeCell ref="E47:E48"/>
    <mergeCell ref="F47:F48"/>
    <mergeCell ref="G47:G48"/>
    <mergeCell ref="L43:M43"/>
    <mergeCell ref="J45:J46"/>
    <mergeCell ref="K45:K46"/>
    <mergeCell ref="F187:H188"/>
    <mergeCell ref="I187:I188"/>
    <mergeCell ref="L53:M54"/>
    <mergeCell ref="J53:J54"/>
    <mergeCell ref="D189:D190"/>
    <mergeCell ref="E189:E190"/>
    <mergeCell ref="F189:I190"/>
    <mergeCell ref="J189:J190"/>
    <mergeCell ref="F179:H180"/>
    <mergeCell ref="I179:I180"/>
    <mergeCell ref="B187:B192"/>
    <mergeCell ref="C187:C192"/>
    <mergeCell ref="D187:D188"/>
    <mergeCell ref="D191:D192"/>
    <mergeCell ref="E191:E192"/>
    <mergeCell ref="E187:E188"/>
    <mergeCell ref="K191:K192"/>
    <mergeCell ref="J187:K188"/>
    <mergeCell ref="L187:M187"/>
    <mergeCell ref="L188:M188"/>
    <mergeCell ref="K189:K190"/>
    <mergeCell ref="L189:M190"/>
    <mergeCell ref="F191:F192"/>
    <mergeCell ref="G191:G192"/>
    <mergeCell ref="A195:A200"/>
    <mergeCell ref="B195:B200"/>
    <mergeCell ref="C195:C200"/>
    <mergeCell ref="D195:D196"/>
    <mergeCell ref="E195:E196"/>
    <mergeCell ref="F195:H196"/>
    <mergeCell ref="H191:J192"/>
    <mergeCell ref="A187:A192"/>
    <mergeCell ref="I195:I196"/>
    <mergeCell ref="D197:D198"/>
    <mergeCell ref="E197:E198"/>
    <mergeCell ref="F197:I198"/>
    <mergeCell ref="J197:J198"/>
    <mergeCell ref="H199:J200"/>
    <mergeCell ref="G199:G200"/>
    <mergeCell ref="K199:K200"/>
    <mergeCell ref="D199:D200"/>
    <mergeCell ref="E199:E200"/>
    <mergeCell ref="F199:F200"/>
    <mergeCell ref="L195:M195"/>
    <mergeCell ref="L196:M196"/>
    <mergeCell ref="K197:K198"/>
    <mergeCell ref="L197:M198"/>
    <mergeCell ref="J195:K196"/>
    <mergeCell ref="L199:M200"/>
    <mergeCell ref="A203:A208"/>
    <mergeCell ref="B203:B208"/>
    <mergeCell ref="C203:C208"/>
    <mergeCell ref="D203:D204"/>
    <mergeCell ref="D205:D206"/>
    <mergeCell ref="D207:D208"/>
    <mergeCell ref="E203:E204"/>
    <mergeCell ref="F203:H204"/>
    <mergeCell ref="I203:I204"/>
    <mergeCell ref="J203:K204"/>
    <mergeCell ref="E205:E206"/>
    <mergeCell ref="F205:I206"/>
    <mergeCell ref="J205:J206"/>
    <mergeCell ref="D213:D214"/>
    <mergeCell ref="H207:J208"/>
    <mergeCell ref="E207:E208"/>
    <mergeCell ref="F207:F208"/>
    <mergeCell ref="G207:G208"/>
    <mergeCell ref="K207:K208"/>
    <mergeCell ref="J211:K212"/>
    <mergeCell ref="E211:E212"/>
    <mergeCell ref="I211:I212"/>
    <mergeCell ref="A211:A216"/>
    <mergeCell ref="B211:B216"/>
    <mergeCell ref="C211:C216"/>
    <mergeCell ref="D211:D212"/>
    <mergeCell ref="L203:M203"/>
    <mergeCell ref="L204:M204"/>
    <mergeCell ref="K205:K206"/>
    <mergeCell ref="L205:M206"/>
    <mergeCell ref="L212:M212"/>
    <mergeCell ref="L211:M211"/>
    <mergeCell ref="L31:M32"/>
    <mergeCell ref="A20:M20"/>
    <mergeCell ref="E213:E214"/>
    <mergeCell ref="F213:I214"/>
    <mergeCell ref="J213:J214"/>
    <mergeCell ref="K213:K214"/>
    <mergeCell ref="L213:M214"/>
    <mergeCell ref="A21:A25"/>
    <mergeCell ref="F211:H212"/>
    <mergeCell ref="B21:I22"/>
    <mergeCell ref="D215:D216"/>
    <mergeCell ref="E215:E216"/>
    <mergeCell ref="F215:F216"/>
    <mergeCell ref="G215:G216"/>
    <mergeCell ref="H215:J216"/>
    <mergeCell ref="K215:K216"/>
    <mergeCell ref="B23:I25"/>
    <mergeCell ref="L2:M2"/>
    <mergeCell ref="K24:L24"/>
    <mergeCell ref="K23:L23"/>
    <mergeCell ref="K21:L21"/>
    <mergeCell ref="K22:L22"/>
    <mergeCell ref="C2:G2"/>
    <mergeCell ref="L8:M8"/>
    <mergeCell ref="L9:M9"/>
    <mergeCell ref="A13:M13"/>
  </mergeCells>
  <printOptions horizontalCentered="1"/>
  <pageMargins left="0.1968503937007874" right="0.1968503937007874" top="0.1968503937007874" bottom="0.1968503937007874" header="0.1968503937007874" footer="0.1968503937007874"/>
  <pageSetup horizontalDpi="300" verticalDpi="300" orientation="portrait" paperSize="9" scale="95" r:id="rId1"/>
  <rowBreaks count="4" manualBreakCount="4">
    <brk id="26" max="255" man="1"/>
    <brk id="74" max="12" man="1"/>
    <brk id="122" max="12" man="1"/>
    <brk id="170" max="12" man="1"/>
  </rowBreaks>
</worksheet>
</file>

<file path=xl/worksheets/sheet2.xml><?xml version="1.0" encoding="utf-8"?>
<worksheet xmlns="http://schemas.openxmlformats.org/spreadsheetml/2006/main" xmlns:r="http://schemas.openxmlformats.org/officeDocument/2006/relationships">
  <sheetPr>
    <tabColor rgb="FF7030A0"/>
  </sheetPr>
  <dimension ref="A1:O218"/>
  <sheetViews>
    <sheetView showZeros="0" zoomScale="75" zoomScaleNormal="75" workbookViewId="0" topLeftCell="A1">
      <selection activeCell="F8" sqref="F8:K8"/>
    </sheetView>
  </sheetViews>
  <sheetFormatPr defaultColWidth="9.00390625" defaultRowHeight="13.5"/>
  <cols>
    <col min="1" max="1" width="3.625" style="38" customWidth="1"/>
    <col min="2" max="3" width="4.625" style="38" customWidth="1"/>
    <col min="4" max="4" width="5.625" style="38" customWidth="1"/>
    <col min="5" max="5" width="4.625" style="47" customWidth="1"/>
    <col min="6" max="6" width="10.625" style="48" customWidth="1"/>
    <col min="7" max="7" width="3.625" style="38" customWidth="1"/>
    <col min="8" max="8" width="14.25390625" style="38" customWidth="1"/>
    <col min="9" max="10" width="3.625" style="47" customWidth="1"/>
    <col min="11" max="11" width="11.125" style="38" customWidth="1"/>
    <col min="12" max="12" width="6.625" style="38" customWidth="1"/>
    <col min="13" max="13" width="23.25390625" style="38" customWidth="1"/>
    <col min="14" max="15" width="0" style="38" hidden="1" customWidth="1"/>
    <col min="16" max="16384" width="9.00390625" style="38" customWidth="1"/>
  </cols>
  <sheetData>
    <row r="1" spans="1:13" ht="31.5" customHeight="1">
      <c r="A1" s="756" t="s">
        <v>270</v>
      </c>
      <c r="B1" s="756"/>
      <c r="C1" s="756"/>
      <c r="D1" s="756"/>
      <c r="E1" s="756"/>
      <c r="F1" s="756"/>
      <c r="G1" s="756"/>
      <c r="H1" s="756"/>
      <c r="I1" s="756"/>
      <c r="J1" s="756"/>
      <c r="K1" s="756"/>
      <c r="L1" s="756"/>
      <c r="M1" s="69" t="s">
        <v>308</v>
      </c>
    </row>
    <row r="2" spans="1:13" ht="14.25" customHeight="1">
      <c r="A2" s="57"/>
      <c r="B2" s="59"/>
      <c r="C2" s="641" t="s">
        <v>309</v>
      </c>
      <c r="D2" s="642"/>
      <c r="E2" s="642"/>
      <c r="F2" s="642"/>
      <c r="G2" s="642"/>
      <c r="H2" s="57"/>
      <c r="I2" s="57"/>
      <c r="J2" s="57"/>
      <c r="K2" s="57"/>
      <c r="L2" s="636" t="s">
        <v>278</v>
      </c>
      <c r="M2" s="636"/>
    </row>
    <row r="3" spans="1:13" ht="31.5" customHeight="1">
      <c r="A3" s="706"/>
      <c r="B3" s="706"/>
      <c r="C3" s="706"/>
      <c r="D3" s="706"/>
      <c r="E3" s="706"/>
      <c r="F3" s="706"/>
      <c r="G3" s="706"/>
      <c r="H3" s="706"/>
      <c r="I3" s="706"/>
      <c r="J3" s="706"/>
      <c r="K3" s="706"/>
      <c r="L3" s="734"/>
      <c r="M3" s="735"/>
    </row>
    <row r="4" spans="1:13" ht="12.75" customHeight="1">
      <c r="A4" s="52"/>
      <c r="B4" s="52"/>
      <c r="C4" s="52"/>
      <c r="D4" s="52"/>
      <c r="E4" s="52"/>
      <c r="F4" s="52"/>
      <c r="G4" s="52"/>
      <c r="H4" s="52"/>
      <c r="I4" s="52"/>
      <c r="J4" s="52"/>
      <c r="K4" s="52"/>
      <c r="L4" s="53"/>
      <c r="M4" s="53"/>
    </row>
    <row r="5" spans="1:13" ht="12.75">
      <c r="A5" s="730" t="s">
        <v>264</v>
      </c>
      <c r="B5" s="730"/>
      <c r="C5" s="730"/>
      <c r="D5" s="730"/>
      <c r="E5" s="730"/>
      <c r="F5" s="730"/>
      <c r="G5" s="730"/>
      <c r="H5" s="730"/>
      <c r="I5" s="730"/>
      <c r="J5" s="730"/>
      <c r="K5" s="730"/>
      <c r="L5" s="730"/>
      <c r="M5" s="730"/>
    </row>
    <row r="6" spans="5:10" ht="12.75">
      <c r="E6" s="38"/>
      <c r="F6" s="38"/>
      <c r="I6" s="38"/>
      <c r="J6" s="38"/>
    </row>
    <row r="7" spans="1:13" ht="12.75">
      <c r="A7" s="731" t="s">
        <v>2</v>
      </c>
      <c r="B7" s="732"/>
      <c r="C7" s="732"/>
      <c r="D7" s="732"/>
      <c r="E7" s="733"/>
      <c r="F7" s="731" t="s">
        <v>265</v>
      </c>
      <c r="G7" s="732"/>
      <c r="H7" s="732"/>
      <c r="I7" s="732"/>
      <c r="J7" s="732"/>
      <c r="K7" s="733"/>
      <c r="L7" s="731" t="s">
        <v>302</v>
      </c>
      <c r="M7" s="733"/>
    </row>
    <row r="8" spans="1:13" ht="23.25" customHeight="1">
      <c r="A8" s="50" t="s">
        <v>280</v>
      </c>
      <c r="B8" s="722"/>
      <c r="C8" s="723"/>
      <c r="D8" s="723"/>
      <c r="E8" s="724"/>
      <c r="F8" s="716" t="s">
        <v>289</v>
      </c>
      <c r="G8" s="717"/>
      <c r="H8" s="717"/>
      <c r="I8" s="717"/>
      <c r="J8" s="717"/>
      <c r="K8" s="718"/>
      <c r="L8" s="643"/>
      <c r="M8" s="644"/>
    </row>
    <row r="9" spans="1:13" ht="23.25" customHeight="1">
      <c r="A9" s="728" t="s">
        <v>3</v>
      </c>
      <c r="B9" s="716"/>
      <c r="C9" s="717"/>
      <c r="D9" s="717"/>
      <c r="E9" s="718"/>
      <c r="F9" s="725"/>
      <c r="G9" s="726"/>
      <c r="H9" s="726"/>
      <c r="I9" s="726"/>
      <c r="J9" s="726"/>
      <c r="K9" s="727"/>
      <c r="L9" s="645" t="s">
        <v>301</v>
      </c>
      <c r="M9" s="646"/>
    </row>
    <row r="10" spans="1:13" ht="23.25" customHeight="1">
      <c r="A10" s="729"/>
      <c r="B10" s="719"/>
      <c r="C10" s="720"/>
      <c r="D10" s="720"/>
      <c r="E10" s="721"/>
      <c r="F10" s="719"/>
      <c r="G10" s="720"/>
      <c r="H10" s="720"/>
      <c r="I10" s="720"/>
      <c r="J10" s="720"/>
      <c r="K10" s="721"/>
      <c r="L10" s="710"/>
      <c r="M10" s="711"/>
    </row>
    <row r="11" spans="1:13" ht="23.25" customHeight="1">
      <c r="A11" s="712" t="s">
        <v>279</v>
      </c>
      <c r="B11" s="713"/>
      <c r="C11" s="708" t="s">
        <v>271</v>
      </c>
      <c r="D11" s="709"/>
      <c r="E11" s="65"/>
      <c r="F11" s="67" t="s">
        <v>281</v>
      </c>
      <c r="G11" s="66"/>
      <c r="H11" s="67" t="s">
        <v>818</v>
      </c>
      <c r="I11" s="66"/>
      <c r="J11" s="636" t="s">
        <v>272</v>
      </c>
      <c r="K11" s="636"/>
      <c r="L11" s="636"/>
      <c r="M11" s="636"/>
    </row>
    <row r="12" spans="1:13" ht="23.25" customHeight="1">
      <c r="A12" s="714"/>
      <c r="B12" s="715"/>
      <c r="C12" s="708" t="s">
        <v>819</v>
      </c>
      <c r="D12" s="709"/>
      <c r="E12" s="66"/>
      <c r="F12" s="67" t="s">
        <v>820</v>
      </c>
      <c r="G12" s="66"/>
      <c r="H12" s="1415"/>
      <c r="I12" s="1416"/>
      <c r="J12" s="636"/>
      <c r="K12" s="636"/>
      <c r="L12" s="636"/>
      <c r="M12" s="636"/>
    </row>
    <row r="13" spans="1:13" ht="12.75" customHeight="1">
      <c r="A13" s="647"/>
      <c r="B13" s="647"/>
      <c r="C13" s="647"/>
      <c r="D13" s="647"/>
      <c r="E13" s="647"/>
      <c r="F13" s="647"/>
      <c r="G13" s="647"/>
      <c r="H13" s="647"/>
      <c r="I13" s="647"/>
      <c r="J13" s="647"/>
      <c r="K13" s="647"/>
      <c r="L13" s="647"/>
      <c r="M13" s="647"/>
    </row>
    <row r="14" spans="1:13" ht="23.25" customHeight="1">
      <c r="A14" s="707" t="s">
        <v>277</v>
      </c>
      <c r="B14" s="707"/>
      <c r="C14" s="707"/>
      <c r="D14" s="707"/>
      <c r="E14" s="707"/>
      <c r="F14" s="707"/>
      <c r="G14" s="707"/>
      <c r="H14" s="707"/>
      <c r="I14" s="707"/>
      <c r="J14" s="707"/>
      <c r="K14" s="707"/>
      <c r="L14" s="707"/>
      <c r="M14" s="707"/>
    </row>
    <row r="15" spans="1:13" ht="23.25" customHeight="1">
      <c r="A15" s="707" t="s">
        <v>276</v>
      </c>
      <c r="B15" s="707"/>
      <c r="C15" s="707"/>
      <c r="D15" s="707"/>
      <c r="E15" s="707"/>
      <c r="F15" s="707"/>
      <c r="G15" s="707"/>
      <c r="H15" s="707"/>
      <c r="I15" s="707"/>
      <c r="J15" s="707"/>
      <c r="K15" s="707"/>
      <c r="L15" s="707"/>
      <c r="M15" s="707"/>
    </row>
    <row r="16" spans="1:13" ht="23.25" customHeight="1">
      <c r="A16" s="707" t="s">
        <v>275</v>
      </c>
      <c r="B16" s="707"/>
      <c r="C16" s="707"/>
      <c r="D16" s="707"/>
      <c r="E16" s="707"/>
      <c r="F16" s="707"/>
      <c r="G16" s="707"/>
      <c r="H16" s="707"/>
      <c r="I16" s="707"/>
      <c r="J16" s="707"/>
      <c r="K16" s="707"/>
      <c r="L16" s="707"/>
      <c r="M16" s="707"/>
    </row>
    <row r="17" spans="1:13" ht="23.25" customHeight="1">
      <c r="A17" s="707" t="s">
        <v>335</v>
      </c>
      <c r="B17" s="707"/>
      <c r="C17" s="707"/>
      <c r="D17" s="707"/>
      <c r="E17" s="707"/>
      <c r="F17" s="707"/>
      <c r="G17" s="707"/>
      <c r="H17" s="707"/>
      <c r="I17" s="707"/>
      <c r="J17" s="707"/>
      <c r="K17" s="707"/>
      <c r="L17" s="707"/>
      <c r="M17" s="707"/>
    </row>
    <row r="18" spans="1:13" ht="23.25" customHeight="1">
      <c r="A18" s="707" t="s">
        <v>273</v>
      </c>
      <c r="B18" s="707"/>
      <c r="C18" s="707"/>
      <c r="D18" s="707"/>
      <c r="E18" s="707"/>
      <c r="F18" s="707"/>
      <c r="G18" s="707"/>
      <c r="H18" s="707"/>
      <c r="I18" s="707"/>
      <c r="J18" s="707"/>
      <c r="K18" s="707"/>
      <c r="L18" s="707"/>
      <c r="M18" s="707"/>
    </row>
    <row r="19" spans="1:13" ht="23.25" customHeight="1">
      <c r="A19" s="706" t="s">
        <v>293</v>
      </c>
      <c r="B19" s="706"/>
      <c r="C19" s="706"/>
      <c r="D19" s="706"/>
      <c r="E19" s="706"/>
      <c r="F19" s="706"/>
      <c r="G19" s="706"/>
      <c r="H19" s="706"/>
      <c r="I19" s="706"/>
      <c r="J19" s="706"/>
      <c r="K19" s="706"/>
      <c r="L19" s="706"/>
      <c r="M19" s="706"/>
    </row>
    <row r="20" spans="1:13" ht="12.75" customHeight="1" thickBot="1">
      <c r="A20" s="666"/>
      <c r="B20" s="666"/>
      <c r="C20" s="666"/>
      <c r="D20" s="666"/>
      <c r="E20" s="666"/>
      <c r="F20" s="666"/>
      <c r="G20" s="666"/>
      <c r="H20" s="666"/>
      <c r="I20" s="666"/>
      <c r="J20" s="666"/>
      <c r="K20" s="666"/>
      <c r="L20" s="666"/>
      <c r="M20" s="666"/>
    </row>
    <row r="21" spans="1:13" ht="8.25" customHeight="1">
      <c r="A21" s="675" t="s">
        <v>567</v>
      </c>
      <c r="B21" s="680" t="s">
        <v>816</v>
      </c>
      <c r="C21" s="680"/>
      <c r="D21" s="680"/>
      <c r="E21" s="680"/>
      <c r="F21" s="680"/>
      <c r="G21" s="680"/>
      <c r="H21" s="680"/>
      <c r="I21" s="681"/>
      <c r="K21" s="639"/>
      <c r="L21" s="640"/>
      <c r="M21" s="51"/>
    </row>
    <row r="22" spans="1:13" ht="23.25" customHeight="1">
      <c r="A22" s="676"/>
      <c r="B22" s="682"/>
      <c r="C22" s="682"/>
      <c r="D22" s="682"/>
      <c r="E22" s="682"/>
      <c r="F22" s="682"/>
      <c r="G22" s="682"/>
      <c r="H22" s="682"/>
      <c r="I22" s="683"/>
      <c r="J22" s="49"/>
      <c r="K22" s="637" t="s">
        <v>299</v>
      </c>
      <c r="L22" s="638"/>
      <c r="M22" s="55">
        <f>SUM(N27:N216)</f>
        <v>0</v>
      </c>
    </row>
    <row r="23" spans="1:13" ht="23.25" customHeight="1">
      <c r="A23" s="676"/>
      <c r="B23" s="631" t="s">
        <v>817</v>
      </c>
      <c r="C23" s="632"/>
      <c r="D23" s="632"/>
      <c r="E23" s="632"/>
      <c r="F23" s="632"/>
      <c r="G23" s="632"/>
      <c r="H23" s="632"/>
      <c r="I23" s="633"/>
      <c r="J23" s="49"/>
      <c r="K23" s="637" t="s">
        <v>266</v>
      </c>
      <c r="L23" s="638"/>
      <c r="M23" s="55">
        <v>1080</v>
      </c>
    </row>
    <row r="24" spans="1:13" ht="23.25" customHeight="1">
      <c r="A24" s="676"/>
      <c r="B24" s="632"/>
      <c r="C24" s="632"/>
      <c r="D24" s="632"/>
      <c r="E24" s="632"/>
      <c r="F24" s="632"/>
      <c r="G24" s="632"/>
      <c r="H24" s="632"/>
      <c r="I24" s="633"/>
      <c r="J24" s="49"/>
      <c r="K24" s="637" t="s">
        <v>298</v>
      </c>
      <c r="L24" s="638"/>
      <c r="M24" s="61">
        <f>SUM(M22:M23)</f>
        <v>1080</v>
      </c>
    </row>
    <row r="25" spans="1:13" ht="23.25" customHeight="1" thickBot="1">
      <c r="A25" s="677"/>
      <c r="B25" s="634"/>
      <c r="C25" s="634"/>
      <c r="D25" s="634"/>
      <c r="E25" s="634"/>
      <c r="F25" s="634"/>
      <c r="G25" s="634"/>
      <c r="H25" s="634"/>
      <c r="I25" s="635"/>
      <c r="J25" s="49"/>
      <c r="K25" s="736" t="s">
        <v>269</v>
      </c>
      <c r="L25" s="737"/>
      <c r="M25" s="56">
        <f>SUM(O32:O216)</f>
        <v>0</v>
      </c>
    </row>
    <row r="26" spans="1:13" ht="23.25" customHeight="1">
      <c r="A26" s="49"/>
      <c r="B26" s="49"/>
      <c r="C26" s="49"/>
      <c r="D26" s="49"/>
      <c r="E26" s="49"/>
      <c r="F26" s="49"/>
      <c r="G26" s="49"/>
      <c r="H26" s="49"/>
      <c r="I26" s="49"/>
      <c r="J26" s="49"/>
      <c r="K26" s="49"/>
      <c r="L26" s="49"/>
      <c r="M26" s="54"/>
    </row>
    <row r="27" spans="1:13" ht="21" customHeight="1">
      <c r="A27" s="684" t="s">
        <v>256</v>
      </c>
      <c r="B27" s="687" t="s">
        <v>257</v>
      </c>
      <c r="C27" s="690" t="s">
        <v>267</v>
      </c>
      <c r="D27" s="693" t="s">
        <v>258</v>
      </c>
      <c r="E27" s="651" t="s">
        <v>259</v>
      </c>
      <c r="F27" s="754"/>
      <c r="G27" s="754"/>
      <c r="H27" s="754"/>
      <c r="I27" s="704" t="s">
        <v>260</v>
      </c>
      <c r="J27" s="744"/>
      <c r="K27" s="745"/>
      <c r="L27" s="695">
        <f>L3</f>
        <v>0</v>
      </c>
      <c r="M27" s="696"/>
    </row>
    <row r="28" spans="1:13" ht="21" customHeight="1">
      <c r="A28" s="685"/>
      <c r="B28" s="688"/>
      <c r="C28" s="691"/>
      <c r="D28" s="694"/>
      <c r="E28" s="703"/>
      <c r="F28" s="755"/>
      <c r="G28" s="755"/>
      <c r="H28" s="755"/>
      <c r="I28" s="705"/>
      <c r="J28" s="746"/>
      <c r="K28" s="747"/>
      <c r="L28" s="697">
        <f>B8</f>
        <v>0</v>
      </c>
      <c r="M28" s="698"/>
    </row>
    <row r="29" spans="1:13" ht="21" customHeight="1">
      <c r="A29" s="685"/>
      <c r="B29" s="688"/>
      <c r="C29" s="691"/>
      <c r="D29" s="648"/>
      <c r="E29" s="667" t="s">
        <v>261</v>
      </c>
      <c r="F29" s="750"/>
      <c r="G29" s="750"/>
      <c r="H29" s="750"/>
      <c r="I29" s="750"/>
      <c r="J29" s="667" t="s">
        <v>262</v>
      </c>
      <c r="K29" s="752"/>
      <c r="L29" s="757" t="str">
        <f>$B$9&amp;" 様"</f>
        <v> 様</v>
      </c>
      <c r="M29" s="758"/>
    </row>
    <row r="30" spans="1:13" ht="21" customHeight="1">
      <c r="A30" s="685"/>
      <c r="B30" s="688"/>
      <c r="C30" s="691"/>
      <c r="D30" s="648"/>
      <c r="E30" s="668"/>
      <c r="F30" s="751"/>
      <c r="G30" s="751"/>
      <c r="H30" s="751"/>
      <c r="I30" s="751"/>
      <c r="J30" s="668"/>
      <c r="K30" s="753"/>
      <c r="L30" s="757"/>
      <c r="M30" s="758"/>
    </row>
    <row r="31" spans="1:13" ht="13.5" customHeight="1">
      <c r="A31" s="685"/>
      <c r="B31" s="688"/>
      <c r="C31" s="691"/>
      <c r="D31" s="648"/>
      <c r="E31" s="650" t="s">
        <v>263</v>
      </c>
      <c r="F31" s="742"/>
      <c r="G31" s="654" t="s">
        <v>1</v>
      </c>
      <c r="H31" s="738"/>
      <c r="I31" s="739"/>
      <c r="J31" s="739"/>
      <c r="K31" s="660" t="s">
        <v>268</v>
      </c>
      <c r="L31" s="662" t="str">
        <f>$L$10&amp;"　No.1"</f>
        <v>　No.1</v>
      </c>
      <c r="M31" s="663"/>
    </row>
    <row r="32" spans="1:15" ht="28.5" customHeight="1">
      <c r="A32" s="686"/>
      <c r="B32" s="689"/>
      <c r="C32" s="692"/>
      <c r="D32" s="649"/>
      <c r="E32" s="651"/>
      <c r="F32" s="743"/>
      <c r="G32" s="655"/>
      <c r="H32" s="740"/>
      <c r="I32" s="741"/>
      <c r="J32" s="741"/>
      <c r="K32" s="661"/>
      <c r="L32" s="664"/>
      <c r="M32" s="665"/>
      <c r="N32" s="58">
        <f>F31*H31</f>
        <v>0</v>
      </c>
      <c r="O32" s="38">
        <f>F31</f>
        <v>0</v>
      </c>
    </row>
    <row r="33" spans="1:13" ht="9.75" customHeight="1">
      <c r="A33" s="41"/>
      <c r="B33" s="41"/>
      <c r="C33" s="41"/>
      <c r="D33" s="41"/>
      <c r="E33" s="42"/>
      <c r="F33" s="43"/>
      <c r="G33" s="41"/>
      <c r="H33" s="41"/>
      <c r="I33" s="42"/>
      <c r="J33" s="42"/>
      <c r="K33" s="41"/>
      <c r="L33" s="41"/>
      <c r="M33" s="41"/>
    </row>
    <row r="34" spans="1:13" ht="9.75" customHeight="1">
      <c r="A34" s="44"/>
      <c r="B34" s="44"/>
      <c r="C34" s="44"/>
      <c r="D34" s="44"/>
      <c r="E34" s="45"/>
      <c r="F34" s="46"/>
      <c r="G34" s="44"/>
      <c r="H34" s="44"/>
      <c r="I34" s="45"/>
      <c r="J34" s="45"/>
      <c r="K34" s="44"/>
      <c r="L34" s="44"/>
      <c r="M34" s="44"/>
    </row>
    <row r="35" spans="1:13" ht="21" customHeight="1">
      <c r="A35" s="684" t="s">
        <v>256</v>
      </c>
      <c r="B35" s="687" t="s">
        <v>257</v>
      </c>
      <c r="C35" s="690" t="s">
        <v>267</v>
      </c>
      <c r="D35" s="693" t="s">
        <v>258</v>
      </c>
      <c r="E35" s="651" t="s">
        <v>259</v>
      </c>
      <c r="F35" s="754"/>
      <c r="G35" s="754"/>
      <c r="H35" s="754"/>
      <c r="I35" s="704" t="s">
        <v>260</v>
      </c>
      <c r="J35" s="744"/>
      <c r="K35" s="745"/>
      <c r="L35" s="695">
        <f>L3</f>
        <v>0</v>
      </c>
      <c r="M35" s="696"/>
    </row>
    <row r="36" spans="1:13" ht="21" customHeight="1">
      <c r="A36" s="685"/>
      <c r="B36" s="688"/>
      <c r="C36" s="691"/>
      <c r="D36" s="694"/>
      <c r="E36" s="703"/>
      <c r="F36" s="755"/>
      <c r="G36" s="755"/>
      <c r="H36" s="755"/>
      <c r="I36" s="705"/>
      <c r="J36" s="746"/>
      <c r="K36" s="747"/>
      <c r="L36" s="697">
        <f>B8</f>
        <v>0</v>
      </c>
      <c r="M36" s="698"/>
    </row>
    <row r="37" spans="1:13" ht="21" customHeight="1">
      <c r="A37" s="685"/>
      <c r="B37" s="688"/>
      <c r="C37" s="691"/>
      <c r="D37" s="648"/>
      <c r="E37" s="667" t="s">
        <v>261</v>
      </c>
      <c r="F37" s="750"/>
      <c r="G37" s="750"/>
      <c r="H37" s="750"/>
      <c r="I37" s="750"/>
      <c r="J37" s="667" t="s">
        <v>262</v>
      </c>
      <c r="K37" s="752"/>
      <c r="L37" s="757" t="str">
        <f>$B$9&amp;" 様"</f>
        <v> 様</v>
      </c>
      <c r="M37" s="758"/>
    </row>
    <row r="38" spans="1:13" ht="21" customHeight="1">
      <c r="A38" s="685"/>
      <c r="B38" s="688"/>
      <c r="C38" s="691"/>
      <c r="D38" s="648"/>
      <c r="E38" s="668"/>
      <c r="F38" s="751"/>
      <c r="G38" s="751"/>
      <c r="H38" s="751"/>
      <c r="I38" s="751"/>
      <c r="J38" s="668"/>
      <c r="K38" s="753"/>
      <c r="L38" s="757"/>
      <c r="M38" s="758"/>
    </row>
    <row r="39" spans="1:13" ht="13.5" customHeight="1">
      <c r="A39" s="685"/>
      <c r="B39" s="688"/>
      <c r="C39" s="691"/>
      <c r="D39" s="648"/>
      <c r="E39" s="650" t="s">
        <v>263</v>
      </c>
      <c r="F39" s="742"/>
      <c r="G39" s="654" t="s">
        <v>1</v>
      </c>
      <c r="H39" s="738"/>
      <c r="I39" s="739"/>
      <c r="J39" s="739"/>
      <c r="K39" s="660" t="s">
        <v>268</v>
      </c>
      <c r="L39" s="662" t="str">
        <f>$L$10&amp;"　No.2"</f>
        <v>　No.2</v>
      </c>
      <c r="M39" s="663"/>
    </row>
    <row r="40" spans="1:15" ht="28.5" customHeight="1">
      <c r="A40" s="686"/>
      <c r="B40" s="689"/>
      <c r="C40" s="692"/>
      <c r="D40" s="649"/>
      <c r="E40" s="651"/>
      <c r="F40" s="743"/>
      <c r="G40" s="655"/>
      <c r="H40" s="740"/>
      <c r="I40" s="741"/>
      <c r="J40" s="741"/>
      <c r="K40" s="661"/>
      <c r="L40" s="664"/>
      <c r="M40" s="665"/>
      <c r="N40" s="58">
        <f>F39*H39</f>
        <v>0</v>
      </c>
      <c r="O40" s="38">
        <f>F39</f>
        <v>0</v>
      </c>
    </row>
    <row r="41" spans="1:13" ht="9.75" customHeight="1">
      <c r="A41" s="41"/>
      <c r="B41" s="41"/>
      <c r="C41" s="41"/>
      <c r="D41" s="41"/>
      <c r="E41" s="42"/>
      <c r="F41" s="43"/>
      <c r="G41" s="41"/>
      <c r="H41" s="41"/>
      <c r="I41" s="42"/>
      <c r="J41" s="42"/>
      <c r="K41" s="41"/>
      <c r="L41" s="41"/>
      <c r="M41" s="41"/>
    </row>
    <row r="42" spans="1:13" ht="9.75" customHeight="1">
      <c r="A42" s="44"/>
      <c r="B42" s="44"/>
      <c r="C42" s="44"/>
      <c r="D42" s="44"/>
      <c r="E42" s="45"/>
      <c r="F42" s="46"/>
      <c r="G42" s="44"/>
      <c r="H42" s="44"/>
      <c r="I42" s="45"/>
      <c r="J42" s="45"/>
      <c r="K42" s="44"/>
      <c r="L42" s="44"/>
      <c r="M42" s="44"/>
    </row>
    <row r="43" spans="1:13" ht="21" customHeight="1">
      <c r="A43" s="684" t="s">
        <v>256</v>
      </c>
      <c r="B43" s="687" t="s">
        <v>257</v>
      </c>
      <c r="C43" s="690" t="s">
        <v>267</v>
      </c>
      <c r="D43" s="693" t="s">
        <v>258</v>
      </c>
      <c r="E43" s="651" t="s">
        <v>259</v>
      </c>
      <c r="F43" s="678"/>
      <c r="G43" s="678"/>
      <c r="H43" s="678"/>
      <c r="I43" s="704" t="s">
        <v>260</v>
      </c>
      <c r="J43" s="699"/>
      <c r="K43" s="700"/>
      <c r="L43" s="695">
        <f>L3</f>
        <v>0</v>
      </c>
      <c r="M43" s="696"/>
    </row>
    <row r="44" spans="1:13" ht="21" customHeight="1">
      <c r="A44" s="685"/>
      <c r="B44" s="688"/>
      <c r="C44" s="691"/>
      <c r="D44" s="694"/>
      <c r="E44" s="703"/>
      <c r="F44" s="679"/>
      <c r="G44" s="679"/>
      <c r="H44" s="679"/>
      <c r="I44" s="705"/>
      <c r="J44" s="701"/>
      <c r="K44" s="702"/>
      <c r="L44" s="697">
        <f>B8</f>
        <v>0</v>
      </c>
      <c r="M44" s="698"/>
    </row>
    <row r="45" spans="1:13" ht="21" customHeight="1">
      <c r="A45" s="685"/>
      <c r="B45" s="688"/>
      <c r="C45" s="691"/>
      <c r="D45" s="648"/>
      <c r="E45" s="667" t="s">
        <v>261</v>
      </c>
      <c r="F45" s="669"/>
      <c r="G45" s="669"/>
      <c r="H45" s="669"/>
      <c r="I45" s="669"/>
      <c r="J45" s="667" t="s">
        <v>262</v>
      </c>
      <c r="K45" s="671"/>
      <c r="L45" s="757" t="str">
        <f>$B$9&amp;" 様"</f>
        <v> 様</v>
      </c>
      <c r="M45" s="758"/>
    </row>
    <row r="46" spans="1:13" ht="21" customHeight="1">
      <c r="A46" s="685"/>
      <c r="B46" s="688"/>
      <c r="C46" s="691"/>
      <c r="D46" s="648"/>
      <c r="E46" s="668"/>
      <c r="F46" s="670"/>
      <c r="G46" s="670"/>
      <c r="H46" s="670"/>
      <c r="I46" s="670"/>
      <c r="J46" s="668"/>
      <c r="K46" s="672"/>
      <c r="L46" s="757"/>
      <c r="M46" s="758"/>
    </row>
    <row r="47" spans="1:13" ht="13.5" customHeight="1">
      <c r="A47" s="685"/>
      <c r="B47" s="688"/>
      <c r="C47" s="691"/>
      <c r="D47" s="648"/>
      <c r="E47" s="650" t="s">
        <v>263</v>
      </c>
      <c r="F47" s="652"/>
      <c r="G47" s="654" t="s">
        <v>1</v>
      </c>
      <c r="H47" s="656"/>
      <c r="I47" s="657"/>
      <c r="J47" s="657"/>
      <c r="K47" s="660" t="s">
        <v>268</v>
      </c>
      <c r="L47" s="662" t="str">
        <f>$L$10&amp;"　No.3"</f>
        <v>　No.3</v>
      </c>
      <c r="M47" s="663"/>
    </row>
    <row r="48" spans="1:15" ht="28.5" customHeight="1">
      <c r="A48" s="686"/>
      <c r="B48" s="689"/>
      <c r="C48" s="692"/>
      <c r="D48" s="649"/>
      <c r="E48" s="651"/>
      <c r="F48" s="653"/>
      <c r="G48" s="655"/>
      <c r="H48" s="658"/>
      <c r="I48" s="659"/>
      <c r="J48" s="659"/>
      <c r="K48" s="661"/>
      <c r="L48" s="664"/>
      <c r="M48" s="665"/>
      <c r="N48" s="58">
        <f>F47*H47</f>
        <v>0</v>
      </c>
      <c r="O48" s="38">
        <f>F47</f>
        <v>0</v>
      </c>
    </row>
    <row r="49" spans="1:13" ht="9.75" customHeight="1">
      <c r="A49" s="41"/>
      <c r="B49" s="41"/>
      <c r="C49" s="41"/>
      <c r="D49" s="41"/>
      <c r="E49" s="42"/>
      <c r="F49" s="43"/>
      <c r="G49" s="41"/>
      <c r="H49" s="41"/>
      <c r="I49" s="42"/>
      <c r="J49" s="42"/>
      <c r="K49" s="41"/>
      <c r="L49" s="41"/>
      <c r="M49" s="41"/>
    </row>
    <row r="50" spans="1:13" ht="9.75" customHeight="1">
      <c r="A50" s="44"/>
      <c r="B50" s="44"/>
      <c r="C50" s="44"/>
      <c r="D50" s="44"/>
      <c r="E50" s="45"/>
      <c r="F50" s="46"/>
      <c r="G50" s="44"/>
      <c r="H50" s="44"/>
      <c r="I50" s="45"/>
      <c r="J50" s="45"/>
      <c r="K50" s="44"/>
      <c r="L50" s="44"/>
      <c r="M50" s="44"/>
    </row>
    <row r="51" spans="1:13" ht="21" customHeight="1">
      <c r="A51" s="684" t="s">
        <v>256</v>
      </c>
      <c r="B51" s="687" t="s">
        <v>257</v>
      </c>
      <c r="C51" s="690" t="s">
        <v>267</v>
      </c>
      <c r="D51" s="693" t="s">
        <v>258</v>
      </c>
      <c r="E51" s="651" t="s">
        <v>259</v>
      </c>
      <c r="F51" s="678"/>
      <c r="G51" s="678"/>
      <c r="H51" s="678"/>
      <c r="I51" s="704" t="s">
        <v>260</v>
      </c>
      <c r="J51" s="699"/>
      <c r="K51" s="700"/>
      <c r="L51" s="695">
        <f>L3</f>
        <v>0</v>
      </c>
      <c r="M51" s="696"/>
    </row>
    <row r="52" spans="1:13" ht="21" customHeight="1">
      <c r="A52" s="685"/>
      <c r="B52" s="688"/>
      <c r="C52" s="691"/>
      <c r="D52" s="694"/>
      <c r="E52" s="703"/>
      <c r="F52" s="679"/>
      <c r="G52" s="679"/>
      <c r="H52" s="679"/>
      <c r="I52" s="705"/>
      <c r="J52" s="701"/>
      <c r="K52" s="702"/>
      <c r="L52" s="697">
        <f>B8</f>
        <v>0</v>
      </c>
      <c r="M52" s="698"/>
    </row>
    <row r="53" spans="1:13" ht="21" customHeight="1">
      <c r="A53" s="685"/>
      <c r="B53" s="688"/>
      <c r="C53" s="691"/>
      <c r="D53" s="648"/>
      <c r="E53" s="667" t="s">
        <v>261</v>
      </c>
      <c r="F53" s="669"/>
      <c r="G53" s="669"/>
      <c r="H53" s="669"/>
      <c r="I53" s="669"/>
      <c r="J53" s="667" t="s">
        <v>262</v>
      </c>
      <c r="K53" s="671"/>
      <c r="L53" s="757" t="str">
        <f>$B$9&amp;" 様"</f>
        <v> 様</v>
      </c>
      <c r="M53" s="758"/>
    </row>
    <row r="54" spans="1:13" ht="21" customHeight="1">
      <c r="A54" s="685"/>
      <c r="B54" s="688"/>
      <c r="C54" s="691"/>
      <c r="D54" s="648"/>
      <c r="E54" s="668"/>
      <c r="F54" s="670"/>
      <c r="G54" s="670"/>
      <c r="H54" s="670"/>
      <c r="I54" s="670"/>
      <c r="J54" s="668"/>
      <c r="K54" s="672"/>
      <c r="L54" s="757"/>
      <c r="M54" s="758"/>
    </row>
    <row r="55" spans="1:13" ht="13.5" customHeight="1">
      <c r="A55" s="685"/>
      <c r="B55" s="688"/>
      <c r="C55" s="691"/>
      <c r="D55" s="648"/>
      <c r="E55" s="650" t="s">
        <v>263</v>
      </c>
      <c r="F55" s="652"/>
      <c r="G55" s="654" t="s">
        <v>1</v>
      </c>
      <c r="H55" s="656"/>
      <c r="I55" s="657"/>
      <c r="J55" s="657"/>
      <c r="K55" s="660" t="s">
        <v>268</v>
      </c>
      <c r="L55" s="662" t="str">
        <f>$L$10&amp;"　No.4"</f>
        <v>　No.4</v>
      </c>
      <c r="M55" s="663"/>
    </row>
    <row r="56" spans="1:15" ht="28.5" customHeight="1">
      <c r="A56" s="686"/>
      <c r="B56" s="689"/>
      <c r="C56" s="692"/>
      <c r="D56" s="649"/>
      <c r="E56" s="651"/>
      <c r="F56" s="653"/>
      <c r="G56" s="655"/>
      <c r="H56" s="658"/>
      <c r="I56" s="659"/>
      <c r="J56" s="659"/>
      <c r="K56" s="661"/>
      <c r="L56" s="664"/>
      <c r="M56" s="665"/>
      <c r="N56" s="58">
        <f>F55*H55</f>
        <v>0</v>
      </c>
      <c r="O56" s="38">
        <f>F55</f>
        <v>0</v>
      </c>
    </row>
    <row r="57" spans="1:13" ht="9.75" customHeight="1">
      <c r="A57" s="41"/>
      <c r="B57" s="41"/>
      <c r="C57" s="41"/>
      <c r="D57" s="41"/>
      <c r="E57" s="42"/>
      <c r="F57" s="43"/>
      <c r="G57" s="41"/>
      <c r="H57" s="41"/>
      <c r="I57" s="42"/>
      <c r="J57" s="42"/>
      <c r="K57" s="41"/>
      <c r="L57" s="41"/>
      <c r="M57" s="41"/>
    </row>
    <row r="58" spans="1:13" ht="9.75" customHeight="1">
      <c r="A58" s="44"/>
      <c r="B58" s="44"/>
      <c r="C58" s="44"/>
      <c r="D58" s="44"/>
      <c r="E58" s="45"/>
      <c r="F58" s="46"/>
      <c r="G58" s="44"/>
      <c r="H58" s="44"/>
      <c r="I58" s="45"/>
      <c r="J58" s="45"/>
      <c r="K58" s="44"/>
      <c r="L58" s="44"/>
      <c r="M58" s="44"/>
    </row>
    <row r="59" spans="1:13" ht="21" customHeight="1">
      <c r="A59" s="684" t="s">
        <v>256</v>
      </c>
      <c r="B59" s="687" t="s">
        <v>257</v>
      </c>
      <c r="C59" s="690" t="s">
        <v>267</v>
      </c>
      <c r="D59" s="693" t="s">
        <v>258</v>
      </c>
      <c r="E59" s="651" t="s">
        <v>259</v>
      </c>
      <c r="F59" s="678"/>
      <c r="G59" s="678"/>
      <c r="H59" s="678"/>
      <c r="I59" s="704" t="s">
        <v>260</v>
      </c>
      <c r="J59" s="699"/>
      <c r="K59" s="700"/>
      <c r="L59" s="695">
        <f>L3</f>
        <v>0</v>
      </c>
      <c r="M59" s="696"/>
    </row>
    <row r="60" spans="1:13" ht="21" customHeight="1">
      <c r="A60" s="685"/>
      <c r="B60" s="688"/>
      <c r="C60" s="691"/>
      <c r="D60" s="694"/>
      <c r="E60" s="703"/>
      <c r="F60" s="679"/>
      <c r="G60" s="679"/>
      <c r="H60" s="679"/>
      <c r="I60" s="705"/>
      <c r="J60" s="701"/>
      <c r="K60" s="702"/>
      <c r="L60" s="697">
        <f>B8</f>
        <v>0</v>
      </c>
      <c r="M60" s="698"/>
    </row>
    <row r="61" spans="1:13" ht="21" customHeight="1">
      <c r="A61" s="685"/>
      <c r="B61" s="688"/>
      <c r="C61" s="691"/>
      <c r="D61" s="648"/>
      <c r="E61" s="667" t="s">
        <v>261</v>
      </c>
      <c r="F61" s="669"/>
      <c r="G61" s="669"/>
      <c r="H61" s="669"/>
      <c r="I61" s="669"/>
      <c r="J61" s="667" t="s">
        <v>262</v>
      </c>
      <c r="K61" s="671"/>
      <c r="L61" s="757" t="str">
        <f>$B$9&amp;" 様"</f>
        <v> 様</v>
      </c>
      <c r="M61" s="758"/>
    </row>
    <row r="62" spans="1:13" ht="21" customHeight="1">
      <c r="A62" s="685"/>
      <c r="B62" s="688"/>
      <c r="C62" s="691"/>
      <c r="D62" s="648"/>
      <c r="E62" s="668"/>
      <c r="F62" s="670"/>
      <c r="G62" s="670"/>
      <c r="H62" s="670"/>
      <c r="I62" s="670"/>
      <c r="J62" s="668"/>
      <c r="K62" s="672"/>
      <c r="L62" s="757"/>
      <c r="M62" s="758"/>
    </row>
    <row r="63" spans="1:13" ht="13.5" customHeight="1">
      <c r="A63" s="685"/>
      <c r="B63" s="688"/>
      <c r="C63" s="691"/>
      <c r="D63" s="648"/>
      <c r="E63" s="650" t="s">
        <v>263</v>
      </c>
      <c r="F63" s="652"/>
      <c r="G63" s="654" t="s">
        <v>1</v>
      </c>
      <c r="H63" s="656"/>
      <c r="I63" s="657"/>
      <c r="J63" s="657"/>
      <c r="K63" s="660" t="s">
        <v>268</v>
      </c>
      <c r="L63" s="662" t="str">
        <f>$L$10&amp;"　No.5"</f>
        <v>　No.5</v>
      </c>
      <c r="M63" s="663"/>
    </row>
    <row r="64" spans="1:15" ht="28.5" customHeight="1">
      <c r="A64" s="686"/>
      <c r="B64" s="689"/>
      <c r="C64" s="692"/>
      <c r="D64" s="649"/>
      <c r="E64" s="651"/>
      <c r="F64" s="653"/>
      <c r="G64" s="655"/>
      <c r="H64" s="658"/>
      <c r="I64" s="659"/>
      <c r="J64" s="659"/>
      <c r="K64" s="661"/>
      <c r="L64" s="664"/>
      <c r="M64" s="665"/>
      <c r="N64" s="58">
        <f>F63*H63</f>
        <v>0</v>
      </c>
      <c r="O64" s="38">
        <f>F63</f>
        <v>0</v>
      </c>
    </row>
    <row r="65" spans="1:13" ht="9.75" customHeight="1">
      <c r="A65" s="748"/>
      <c r="B65" s="748"/>
      <c r="C65" s="748"/>
      <c r="D65" s="748"/>
      <c r="E65" s="748"/>
      <c r="F65" s="748"/>
      <c r="G65" s="748"/>
      <c r="H65" s="748"/>
      <c r="I65" s="748"/>
      <c r="J65" s="748"/>
      <c r="K65" s="748"/>
      <c r="L65" s="748"/>
      <c r="M65" s="748"/>
    </row>
    <row r="66" spans="1:13" ht="9.75" customHeight="1">
      <c r="A66" s="39"/>
      <c r="B66" s="39"/>
      <c r="C66" s="39"/>
      <c r="D66" s="39"/>
      <c r="E66" s="39"/>
      <c r="F66" s="39"/>
      <c r="G66" s="39"/>
      <c r="H66" s="39"/>
      <c r="I66" s="39"/>
      <c r="J66" s="39"/>
      <c r="K66" s="39"/>
      <c r="L66" s="39"/>
      <c r="M66" s="39"/>
    </row>
    <row r="67" spans="1:13" ht="21" customHeight="1">
      <c r="A67" s="684" t="s">
        <v>256</v>
      </c>
      <c r="B67" s="687" t="s">
        <v>257</v>
      </c>
      <c r="C67" s="690" t="s">
        <v>267</v>
      </c>
      <c r="D67" s="693" t="s">
        <v>258</v>
      </c>
      <c r="E67" s="651" t="s">
        <v>259</v>
      </c>
      <c r="F67" s="678"/>
      <c r="G67" s="678"/>
      <c r="H67" s="678"/>
      <c r="I67" s="704" t="s">
        <v>260</v>
      </c>
      <c r="J67" s="699"/>
      <c r="K67" s="700"/>
      <c r="L67" s="695">
        <f>L3</f>
        <v>0</v>
      </c>
      <c r="M67" s="696"/>
    </row>
    <row r="68" spans="1:13" ht="21" customHeight="1">
      <c r="A68" s="685"/>
      <c r="B68" s="688"/>
      <c r="C68" s="691"/>
      <c r="D68" s="694"/>
      <c r="E68" s="703"/>
      <c r="F68" s="679"/>
      <c r="G68" s="679"/>
      <c r="H68" s="679"/>
      <c r="I68" s="705"/>
      <c r="J68" s="701"/>
      <c r="K68" s="702"/>
      <c r="L68" s="697">
        <f>B8</f>
        <v>0</v>
      </c>
      <c r="M68" s="698"/>
    </row>
    <row r="69" spans="1:13" ht="21" customHeight="1">
      <c r="A69" s="685"/>
      <c r="B69" s="688"/>
      <c r="C69" s="691"/>
      <c r="D69" s="648"/>
      <c r="E69" s="667" t="s">
        <v>261</v>
      </c>
      <c r="F69" s="669"/>
      <c r="G69" s="669"/>
      <c r="H69" s="669"/>
      <c r="I69" s="669"/>
      <c r="J69" s="667" t="s">
        <v>262</v>
      </c>
      <c r="K69" s="671"/>
      <c r="L69" s="757" t="str">
        <f>$B$9&amp;" 様"</f>
        <v> 様</v>
      </c>
      <c r="M69" s="758"/>
    </row>
    <row r="70" spans="1:13" ht="21" customHeight="1">
      <c r="A70" s="685"/>
      <c r="B70" s="688"/>
      <c r="C70" s="691"/>
      <c r="D70" s="648"/>
      <c r="E70" s="668"/>
      <c r="F70" s="670"/>
      <c r="G70" s="670"/>
      <c r="H70" s="670"/>
      <c r="I70" s="670"/>
      <c r="J70" s="668"/>
      <c r="K70" s="672"/>
      <c r="L70" s="757"/>
      <c r="M70" s="758"/>
    </row>
    <row r="71" spans="1:13" ht="13.5" customHeight="1">
      <c r="A71" s="685"/>
      <c r="B71" s="688"/>
      <c r="C71" s="691"/>
      <c r="D71" s="648"/>
      <c r="E71" s="650" t="s">
        <v>263</v>
      </c>
      <c r="F71" s="652"/>
      <c r="G71" s="654" t="s">
        <v>1</v>
      </c>
      <c r="H71" s="656"/>
      <c r="I71" s="657"/>
      <c r="J71" s="657"/>
      <c r="K71" s="660" t="s">
        <v>268</v>
      </c>
      <c r="L71" s="662" t="str">
        <f>$L$10&amp;"　No.6"</f>
        <v>　No.6</v>
      </c>
      <c r="M71" s="663"/>
    </row>
    <row r="72" spans="1:15" ht="28.5" customHeight="1">
      <c r="A72" s="686"/>
      <c r="B72" s="689"/>
      <c r="C72" s="692"/>
      <c r="D72" s="649"/>
      <c r="E72" s="651"/>
      <c r="F72" s="653"/>
      <c r="G72" s="655"/>
      <c r="H72" s="658"/>
      <c r="I72" s="659"/>
      <c r="J72" s="659"/>
      <c r="K72" s="661"/>
      <c r="L72" s="664"/>
      <c r="M72" s="665"/>
      <c r="N72" s="58">
        <f>F71*H71</f>
        <v>0</v>
      </c>
      <c r="O72" s="38">
        <f>F71</f>
        <v>0</v>
      </c>
    </row>
    <row r="73" spans="1:13" ht="9.75" customHeight="1">
      <c r="A73" s="41"/>
      <c r="B73" s="41"/>
      <c r="C73" s="41"/>
      <c r="D73" s="41"/>
      <c r="E73" s="42"/>
      <c r="F73" s="43"/>
      <c r="G73" s="41"/>
      <c r="H73" s="41"/>
      <c r="I73" s="42"/>
      <c r="J73" s="42"/>
      <c r="K73" s="41"/>
      <c r="L73" s="41"/>
      <c r="M73" s="41"/>
    </row>
    <row r="74" spans="1:13" ht="9.75" customHeight="1">
      <c r="A74" s="44"/>
      <c r="B74" s="44"/>
      <c r="C74" s="44"/>
      <c r="D74" s="44"/>
      <c r="E74" s="45"/>
      <c r="F74" s="46"/>
      <c r="G74" s="44"/>
      <c r="H74" s="44"/>
      <c r="I74" s="45"/>
      <c r="J74" s="45"/>
      <c r="K74" s="44"/>
      <c r="L74" s="44"/>
      <c r="M74" s="44"/>
    </row>
    <row r="75" spans="1:13" ht="21" customHeight="1">
      <c r="A75" s="684" t="s">
        <v>256</v>
      </c>
      <c r="B75" s="687" t="s">
        <v>257</v>
      </c>
      <c r="C75" s="690" t="s">
        <v>267</v>
      </c>
      <c r="D75" s="693" t="s">
        <v>258</v>
      </c>
      <c r="E75" s="651" t="s">
        <v>259</v>
      </c>
      <c r="F75" s="678"/>
      <c r="G75" s="678"/>
      <c r="H75" s="678"/>
      <c r="I75" s="704" t="s">
        <v>260</v>
      </c>
      <c r="J75" s="699"/>
      <c r="K75" s="700"/>
      <c r="L75" s="695">
        <f>L3</f>
        <v>0</v>
      </c>
      <c r="M75" s="696"/>
    </row>
    <row r="76" spans="1:13" ht="21" customHeight="1">
      <c r="A76" s="685"/>
      <c r="B76" s="688"/>
      <c r="C76" s="691"/>
      <c r="D76" s="694"/>
      <c r="E76" s="703"/>
      <c r="F76" s="679"/>
      <c r="G76" s="679"/>
      <c r="H76" s="679"/>
      <c r="I76" s="705"/>
      <c r="J76" s="701"/>
      <c r="K76" s="702"/>
      <c r="L76" s="697">
        <f>B8</f>
        <v>0</v>
      </c>
      <c r="M76" s="698"/>
    </row>
    <row r="77" spans="1:13" ht="21" customHeight="1">
      <c r="A77" s="685"/>
      <c r="B77" s="688"/>
      <c r="C77" s="691"/>
      <c r="D77" s="648"/>
      <c r="E77" s="667" t="s">
        <v>261</v>
      </c>
      <c r="F77" s="669"/>
      <c r="G77" s="669"/>
      <c r="H77" s="669"/>
      <c r="I77" s="669"/>
      <c r="J77" s="667" t="s">
        <v>262</v>
      </c>
      <c r="K77" s="671"/>
      <c r="L77" s="757" t="str">
        <f>$B$9&amp;" 様"</f>
        <v> 様</v>
      </c>
      <c r="M77" s="758"/>
    </row>
    <row r="78" spans="1:13" ht="21" customHeight="1">
      <c r="A78" s="685"/>
      <c r="B78" s="688"/>
      <c r="C78" s="691"/>
      <c r="D78" s="648"/>
      <c r="E78" s="668"/>
      <c r="F78" s="670"/>
      <c r="G78" s="670"/>
      <c r="H78" s="670"/>
      <c r="I78" s="670"/>
      <c r="J78" s="668"/>
      <c r="K78" s="672"/>
      <c r="L78" s="757"/>
      <c r="M78" s="758"/>
    </row>
    <row r="79" spans="1:14" ht="13.5" customHeight="1">
      <c r="A79" s="685"/>
      <c r="B79" s="688"/>
      <c r="C79" s="691"/>
      <c r="D79" s="648"/>
      <c r="E79" s="650" t="s">
        <v>263</v>
      </c>
      <c r="F79" s="652"/>
      <c r="G79" s="654" t="s">
        <v>1</v>
      </c>
      <c r="H79" s="656"/>
      <c r="I79" s="657"/>
      <c r="J79" s="657"/>
      <c r="K79" s="660" t="s">
        <v>268</v>
      </c>
      <c r="L79" s="662" t="str">
        <f>$L$10&amp;"　No.7"</f>
        <v>　No.7</v>
      </c>
      <c r="M79" s="663"/>
      <c r="N79" s="58">
        <f>F78*H78</f>
        <v>0</v>
      </c>
    </row>
    <row r="80" spans="1:15" ht="28.5" customHeight="1">
      <c r="A80" s="686"/>
      <c r="B80" s="689"/>
      <c r="C80" s="692"/>
      <c r="D80" s="649"/>
      <c r="E80" s="651"/>
      <c r="F80" s="653"/>
      <c r="G80" s="655"/>
      <c r="H80" s="658"/>
      <c r="I80" s="659"/>
      <c r="J80" s="659"/>
      <c r="K80" s="661"/>
      <c r="L80" s="664"/>
      <c r="M80" s="665"/>
      <c r="N80" s="58">
        <f>F79*H79</f>
        <v>0</v>
      </c>
      <c r="O80" s="38">
        <f>F79</f>
        <v>0</v>
      </c>
    </row>
    <row r="81" spans="1:13" ht="9.75" customHeight="1">
      <c r="A81" s="41"/>
      <c r="B81" s="41"/>
      <c r="C81" s="41"/>
      <c r="D81" s="41"/>
      <c r="E81" s="42"/>
      <c r="F81" s="43"/>
      <c r="G81" s="41"/>
      <c r="H81" s="41"/>
      <c r="I81" s="42"/>
      <c r="J81" s="42"/>
      <c r="K81" s="41"/>
      <c r="L81" s="41"/>
      <c r="M81" s="41"/>
    </row>
    <row r="82" spans="1:13" ht="9.75" customHeight="1">
      <c r="A82" s="44"/>
      <c r="B82" s="44"/>
      <c r="C82" s="44"/>
      <c r="D82" s="44"/>
      <c r="E82" s="45"/>
      <c r="F82" s="46"/>
      <c r="G82" s="44"/>
      <c r="H82" s="44"/>
      <c r="I82" s="45"/>
      <c r="J82" s="45"/>
      <c r="K82" s="44"/>
      <c r="L82" s="44"/>
      <c r="M82" s="44"/>
    </row>
    <row r="83" spans="1:13" ht="21" customHeight="1">
      <c r="A83" s="684" t="s">
        <v>256</v>
      </c>
      <c r="B83" s="687" t="s">
        <v>257</v>
      </c>
      <c r="C83" s="690" t="s">
        <v>267</v>
      </c>
      <c r="D83" s="693" t="s">
        <v>258</v>
      </c>
      <c r="E83" s="651" t="s">
        <v>259</v>
      </c>
      <c r="F83" s="678"/>
      <c r="G83" s="678"/>
      <c r="H83" s="678"/>
      <c r="I83" s="704" t="s">
        <v>260</v>
      </c>
      <c r="J83" s="699"/>
      <c r="K83" s="700"/>
      <c r="L83" s="695">
        <f>L3</f>
        <v>0</v>
      </c>
      <c r="M83" s="696"/>
    </row>
    <row r="84" spans="1:13" ht="21" customHeight="1">
      <c r="A84" s="685"/>
      <c r="B84" s="688"/>
      <c r="C84" s="691"/>
      <c r="D84" s="694"/>
      <c r="E84" s="703"/>
      <c r="F84" s="679"/>
      <c r="G84" s="679"/>
      <c r="H84" s="679"/>
      <c r="I84" s="705"/>
      <c r="J84" s="701"/>
      <c r="K84" s="702"/>
      <c r="L84" s="697">
        <f>B8</f>
        <v>0</v>
      </c>
      <c r="M84" s="698"/>
    </row>
    <row r="85" spans="1:13" ht="21" customHeight="1">
      <c r="A85" s="685"/>
      <c r="B85" s="688"/>
      <c r="C85" s="691"/>
      <c r="D85" s="648"/>
      <c r="E85" s="667" t="s">
        <v>261</v>
      </c>
      <c r="F85" s="669"/>
      <c r="G85" s="669"/>
      <c r="H85" s="669"/>
      <c r="I85" s="669"/>
      <c r="J85" s="667" t="s">
        <v>262</v>
      </c>
      <c r="K85" s="671"/>
      <c r="L85" s="757" t="str">
        <f>$B$9&amp;" 様"</f>
        <v> 様</v>
      </c>
      <c r="M85" s="758"/>
    </row>
    <row r="86" spans="1:13" ht="21" customHeight="1">
      <c r="A86" s="685"/>
      <c r="B86" s="688"/>
      <c r="C86" s="691"/>
      <c r="D86" s="648"/>
      <c r="E86" s="668"/>
      <c r="F86" s="670"/>
      <c r="G86" s="670"/>
      <c r="H86" s="670"/>
      <c r="I86" s="670"/>
      <c r="J86" s="668"/>
      <c r="K86" s="672"/>
      <c r="L86" s="757"/>
      <c r="M86" s="758"/>
    </row>
    <row r="87" spans="1:13" ht="13.5" customHeight="1">
      <c r="A87" s="685"/>
      <c r="B87" s="688"/>
      <c r="C87" s="691"/>
      <c r="D87" s="648"/>
      <c r="E87" s="650" t="s">
        <v>263</v>
      </c>
      <c r="F87" s="652"/>
      <c r="G87" s="654" t="s">
        <v>1</v>
      </c>
      <c r="H87" s="656"/>
      <c r="I87" s="657"/>
      <c r="J87" s="657"/>
      <c r="K87" s="660" t="s">
        <v>268</v>
      </c>
      <c r="L87" s="662" t="str">
        <f>$L$10&amp;"　No.8"</f>
        <v>　No.8</v>
      </c>
      <c r="M87" s="663"/>
    </row>
    <row r="88" spans="1:15" ht="28.5" customHeight="1">
      <c r="A88" s="686"/>
      <c r="B88" s="689"/>
      <c r="C88" s="692"/>
      <c r="D88" s="649"/>
      <c r="E88" s="651"/>
      <c r="F88" s="653"/>
      <c r="G88" s="655"/>
      <c r="H88" s="658"/>
      <c r="I88" s="659"/>
      <c r="J88" s="659"/>
      <c r="K88" s="661"/>
      <c r="L88" s="664"/>
      <c r="M88" s="665"/>
      <c r="N88" s="58">
        <f>F87*H87</f>
        <v>0</v>
      </c>
      <c r="O88" s="38">
        <f>F87</f>
        <v>0</v>
      </c>
    </row>
    <row r="89" spans="1:13" ht="9.75" customHeight="1">
      <c r="A89" s="41"/>
      <c r="B89" s="41"/>
      <c r="C89" s="41"/>
      <c r="D89" s="41"/>
      <c r="E89" s="42"/>
      <c r="F89" s="43"/>
      <c r="G89" s="41"/>
      <c r="H89" s="41"/>
      <c r="I89" s="42"/>
      <c r="J89" s="42"/>
      <c r="K89" s="41"/>
      <c r="L89" s="41"/>
      <c r="M89" s="41"/>
    </row>
    <row r="90" spans="1:13" ht="9.75" customHeight="1">
      <c r="A90" s="44"/>
      <c r="B90" s="44"/>
      <c r="C90" s="44"/>
      <c r="D90" s="44"/>
      <c r="E90" s="45"/>
      <c r="F90" s="46"/>
      <c r="G90" s="44"/>
      <c r="H90" s="44"/>
      <c r="I90" s="45"/>
      <c r="J90" s="45"/>
      <c r="K90" s="44"/>
      <c r="L90" s="44"/>
      <c r="M90" s="44"/>
    </row>
    <row r="91" spans="1:13" ht="21" customHeight="1">
      <c r="A91" s="684" t="s">
        <v>256</v>
      </c>
      <c r="B91" s="687" t="s">
        <v>257</v>
      </c>
      <c r="C91" s="690" t="s">
        <v>267</v>
      </c>
      <c r="D91" s="693" t="s">
        <v>258</v>
      </c>
      <c r="E91" s="651" t="s">
        <v>259</v>
      </c>
      <c r="F91" s="678"/>
      <c r="G91" s="678"/>
      <c r="H91" s="678"/>
      <c r="I91" s="704" t="s">
        <v>260</v>
      </c>
      <c r="J91" s="699"/>
      <c r="K91" s="700"/>
      <c r="L91" s="695">
        <f>L3</f>
        <v>0</v>
      </c>
      <c r="M91" s="696"/>
    </row>
    <row r="92" spans="1:13" ht="21" customHeight="1">
      <c r="A92" s="685"/>
      <c r="B92" s="688"/>
      <c r="C92" s="691"/>
      <c r="D92" s="694"/>
      <c r="E92" s="703"/>
      <c r="F92" s="679"/>
      <c r="G92" s="679"/>
      <c r="H92" s="679"/>
      <c r="I92" s="705"/>
      <c r="J92" s="701"/>
      <c r="K92" s="702"/>
      <c r="L92" s="697">
        <f>B8</f>
        <v>0</v>
      </c>
      <c r="M92" s="698"/>
    </row>
    <row r="93" spans="1:13" ht="21" customHeight="1">
      <c r="A93" s="685"/>
      <c r="B93" s="688"/>
      <c r="C93" s="691"/>
      <c r="D93" s="648"/>
      <c r="E93" s="667" t="s">
        <v>261</v>
      </c>
      <c r="F93" s="669"/>
      <c r="G93" s="669"/>
      <c r="H93" s="669"/>
      <c r="I93" s="669"/>
      <c r="J93" s="667" t="s">
        <v>262</v>
      </c>
      <c r="K93" s="671"/>
      <c r="L93" s="757" t="str">
        <f>$B$9&amp;" 様"</f>
        <v> 様</v>
      </c>
      <c r="M93" s="758"/>
    </row>
    <row r="94" spans="1:13" ht="21" customHeight="1">
      <c r="A94" s="685"/>
      <c r="B94" s="688"/>
      <c r="C94" s="691"/>
      <c r="D94" s="648"/>
      <c r="E94" s="668"/>
      <c r="F94" s="670"/>
      <c r="G94" s="670"/>
      <c r="H94" s="670"/>
      <c r="I94" s="670"/>
      <c r="J94" s="668"/>
      <c r="K94" s="672"/>
      <c r="L94" s="757"/>
      <c r="M94" s="758"/>
    </row>
    <row r="95" spans="1:13" ht="13.5" customHeight="1">
      <c r="A95" s="685"/>
      <c r="B95" s="688"/>
      <c r="C95" s="691"/>
      <c r="D95" s="648"/>
      <c r="E95" s="650" t="s">
        <v>263</v>
      </c>
      <c r="F95" s="652"/>
      <c r="G95" s="654" t="s">
        <v>1</v>
      </c>
      <c r="H95" s="656"/>
      <c r="I95" s="657"/>
      <c r="J95" s="657"/>
      <c r="K95" s="660" t="s">
        <v>268</v>
      </c>
      <c r="L95" s="662" t="str">
        <f>$L$10&amp;"　No.9"</f>
        <v>　No.9</v>
      </c>
      <c r="M95" s="663"/>
    </row>
    <row r="96" spans="1:15" ht="28.5" customHeight="1">
      <c r="A96" s="686"/>
      <c r="B96" s="689"/>
      <c r="C96" s="692"/>
      <c r="D96" s="649"/>
      <c r="E96" s="651"/>
      <c r="F96" s="653"/>
      <c r="G96" s="655"/>
      <c r="H96" s="658"/>
      <c r="I96" s="659"/>
      <c r="J96" s="659"/>
      <c r="K96" s="661"/>
      <c r="L96" s="664"/>
      <c r="M96" s="665"/>
      <c r="N96" s="58">
        <f>F95*H95</f>
        <v>0</v>
      </c>
      <c r="O96" s="38">
        <f>F95</f>
        <v>0</v>
      </c>
    </row>
    <row r="97" spans="1:13" ht="9.75" customHeight="1">
      <c r="A97" s="41"/>
      <c r="B97" s="41"/>
      <c r="C97" s="41"/>
      <c r="D97" s="41"/>
      <c r="E97" s="42"/>
      <c r="F97" s="43"/>
      <c r="G97" s="41"/>
      <c r="H97" s="41"/>
      <c r="I97" s="42"/>
      <c r="J97" s="42"/>
      <c r="K97" s="41"/>
      <c r="L97" s="41"/>
      <c r="M97" s="41"/>
    </row>
    <row r="98" spans="1:13" ht="9.75" customHeight="1">
      <c r="A98" s="44"/>
      <c r="B98" s="44"/>
      <c r="C98" s="44"/>
      <c r="D98" s="44"/>
      <c r="E98" s="45"/>
      <c r="F98" s="46"/>
      <c r="G98" s="44"/>
      <c r="H98" s="44"/>
      <c r="I98" s="45"/>
      <c r="J98" s="45"/>
      <c r="K98" s="44"/>
      <c r="L98" s="44"/>
      <c r="M98" s="44"/>
    </row>
    <row r="99" spans="1:13" ht="21" customHeight="1">
      <c r="A99" s="684" t="s">
        <v>256</v>
      </c>
      <c r="B99" s="687" t="s">
        <v>257</v>
      </c>
      <c r="C99" s="690" t="s">
        <v>267</v>
      </c>
      <c r="D99" s="693" t="s">
        <v>258</v>
      </c>
      <c r="E99" s="651" t="s">
        <v>259</v>
      </c>
      <c r="F99" s="678"/>
      <c r="G99" s="678"/>
      <c r="H99" s="678"/>
      <c r="I99" s="704" t="s">
        <v>260</v>
      </c>
      <c r="J99" s="699"/>
      <c r="K99" s="700"/>
      <c r="L99" s="695">
        <f>L3</f>
        <v>0</v>
      </c>
      <c r="M99" s="696"/>
    </row>
    <row r="100" spans="1:13" ht="21" customHeight="1">
      <c r="A100" s="685"/>
      <c r="B100" s="688"/>
      <c r="C100" s="691"/>
      <c r="D100" s="694"/>
      <c r="E100" s="703"/>
      <c r="F100" s="679"/>
      <c r="G100" s="679"/>
      <c r="H100" s="679"/>
      <c r="I100" s="705"/>
      <c r="J100" s="701"/>
      <c r="K100" s="702"/>
      <c r="L100" s="697">
        <f>B8</f>
        <v>0</v>
      </c>
      <c r="M100" s="698"/>
    </row>
    <row r="101" spans="1:13" ht="21" customHeight="1">
      <c r="A101" s="685"/>
      <c r="B101" s="688"/>
      <c r="C101" s="691"/>
      <c r="D101" s="648"/>
      <c r="E101" s="667" t="s">
        <v>261</v>
      </c>
      <c r="F101" s="669"/>
      <c r="G101" s="669"/>
      <c r="H101" s="669"/>
      <c r="I101" s="669"/>
      <c r="J101" s="667" t="s">
        <v>262</v>
      </c>
      <c r="K101" s="671"/>
      <c r="L101" s="757" t="str">
        <f>$B$9&amp;" 様"</f>
        <v> 様</v>
      </c>
      <c r="M101" s="758"/>
    </row>
    <row r="102" spans="1:13" ht="21" customHeight="1">
      <c r="A102" s="685"/>
      <c r="B102" s="688"/>
      <c r="C102" s="691"/>
      <c r="D102" s="648"/>
      <c r="E102" s="668"/>
      <c r="F102" s="670"/>
      <c r="G102" s="670"/>
      <c r="H102" s="670"/>
      <c r="I102" s="670"/>
      <c r="J102" s="668"/>
      <c r="K102" s="672"/>
      <c r="L102" s="757"/>
      <c r="M102" s="758"/>
    </row>
    <row r="103" spans="1:13" ht="13.5" customHeight="1">
      <c r="A103" s="685"/>
      <c r="B103" s="688"/>
      <c r="C103" s="691"/>
      <c r="D103" s="648"/>
      <c r="E103" s="650" t="s">
        <v>263</v>
      </c>
      <c r="F103" s="652"/>
      <c r="G103" s="654" t="s">
        <v>1</v>
      </c>
      <c r="H103" s="656"/>
      <c r="I103" s="657"/>
      <c r="J103" s="657"/>
      <c r="K103" s="660" t="s">
        <v>268</v>
      </c>
      <c r="L103" s="662" t="str">
        <f>$L$10&amp;"　No.10"</f>
        <v>　No.10</v>
      </c>
      <c r="M103" s="663"/>
    </row>
    <row r="104" spans="1:15" ht="28.5" customHeight="1">
      <c r="A104" s="686"/>
      <c r="B104" s="689"/>
      <c r="C104" s="692"/>
      <c r="D104" s="649"/>
      <c r="E104" s="651"/>
      <c r="F104" s="653"/>
      <c r="G104" s="655"/>
      <c r="H104" s="658"/>
      <c r="I104" s="659"/>
      <c r="J104" s="659"/>
      <c r="K104" s="661"/>
      <c r="L104" s="664"/>
      <c r="M104" s="665"/>
      <c r="N104" s="58">
        <f>F103*H103</f>
        <v>0</v>
      </c>
      <c r="O104" s="38">
        <f>F103</f>
        <v>0</v>
      </c>
    </row>
    <row r="105" spans="1:13" ht="9.75" customHeight="1">
      <c r="A105" s="749"/>
      <c r="B105" s="749"/>
      <c r="C105" s="749"/>
      <c r="D105" s="749"/>
      <c r="E105" s="749"/>
      <c r="F105" s="749"/>
      <c r="G105" s="749"/>
      <c r="H105" s="749"/>
      <c r="I105" s="749"/>
      <c r="J105" s="749"/>
      <c r="K105" s="749"/>
      <c r="L105" s="749"/>
      <c r="M105" s="749"/>
    </row>
    <row r="106" spans="1:13" ht="9.75" customHeight="1">
      <c r="A106" s="39"/>
      <c r="B106" s="39"/>
      <c r="C106" s="39"/>
      <c r="D106" s="40"/>
      <c r="E106" s="40"/>
      <c r="F106" s="40"/>
      <c r="G106" s="40"/>
      <c r="H106" s="40"/>
      <c r="I106" s="40"/>
      <c r="J106" s="40"/>
      <c r="K106" s="40"/>
      <c r="L106" s="39"/>
      <c r="M106" s="39"/>
    </row>
    <row r="107" spans="1:13" ht="21" customHeight="1">
      <c r="A107" s="684" t="s">
        <v>256</v>
      </c>
      <c r="B107" s="687" t="s">
        <v>257</v>
      </c>
      <c r="C107" s="690" t="s">
        <v>267</v>
      </c>
      <c r="D107" s="693" t="s">
        <v>258</v>
      </c>
      <c r="E107" s="651" t="s">
        <v>259</v>
      </c>
      <c r="F107" s="678"/>
      <c r="G107" s="678"/>
      <c r="H107" s="678"/>
      <c r="I107" s="704" t="s">
        <v>260</v>
      </c>
      <c r="J107" s="699"/>
      <c r="K107" s="700"/>
      <c r="L107" s="695">
        <f>L3</f>
        <v>0</v>
      </c>
      <c r="M107" s="696"/>
    </row>
    <row r="108" spans="1:13" ht="21" customHeight="1">
      <c r="A108" s="685"/>
      <c r="B108" s="688"/>
      <c r="C108" s="691"/>
      <c r="D108" s="694"/>
      <c r="E108" s="703"/>
      <c r="F108" s="679"/>
      <c r="G108" s="679"/>
      <c r="H108" s="679"/>
      <c r="I108" s="705"/>
      <c r="J108" s="701"/>
      <c r="K108" s="702"/>
      <c r="L108" s="697">
        <f>B8</f>
        <v>0</v>
      </c>
      <c r="M108" s="698"/>
    </row>
    <row r="109" spans="1:13" ht="21" customHeight="1">
      <c r="A109" s="685"/>
      <c r="B109" s="688"/>
      <c r="C109" s="691"/>
      <c r="D109" s="648"/>
      <c r="E109" s="667" t="s">
        <v>261</v>
      </c>
      <c r="F109" s="669"/>
      <c r="G109" s="669"/>
      <c r="H109" s="669"/>
      <c r="I109" s="669"/>
      <c r="J109" s="667" t="s">
        <v>262</v>
      </c>
      <c r="K109" s="671"/>
      <c r="L109" s="757" t="str">
        <f>$B$9&amp;" 様"</f>
        <v> 様</v>
      </c>
      <c r="M109" s="758"/>
    </row>
    <row r="110" spans="1:13" ht="21" customHeight="1">
      <c r="A110" s="685"/>
      <c r="B110" s="688"/>
      <c r="C110" s="691"/>
      <c r="D110" s="648"/>
      <c r="E110" s="668"/>
      <c r="F110" s="670"/>
      <c r="G110" s="670"/>
      <c r="H110" s="670"/>
      <c r="I110" s="670"/>
      <c r="J110" s="668"/>
      <c r="K110" s="672"/>
      <c r="L110" s="757"/>
      <c r="M110" s="758"/>
    </row>
    <row r="111" spans="1:13" ht="13.5" customHeight="1">
      <c r="A111" s="685"/>
      <c r="B111" s="688"/>
      <c r="C111" s="691"/>
      <c r="D111" s="648"/>
      <c r="E111" s="650" t="s">
        <v>263</v>
      </c>
      <c r="F111" s="652"/>
      <c r="G111" s="654" t="s">
        <v>1</v>
      </c>
      <c r="H111" s="656"/>
      <c r="I111" s="657"/>
      <c r="J111" s="657"/>
      <c r="K111" s="660" t="s">
        <v>268</v>
      </c>
      <c r="L111" s="662" t="str">
        <f>$L$10&amp;"　No.11"</f>
        <v>　No.11</v>
      </c>
      <c r="M111" s="663"/>
    </row>
    <row r="112" spans="1:15" ht="28.5" customHeight="1">
      <c r="A112" s="686"/>
      <c r="B112" s="689"/>
      <c r="C112" s="692"/>
      <c r="D112" s="649"/>
      <c r="E112" s="651"/>
      <c r="F112" s="653"/>
      <c r="G112" s="655"/>
      <c r="H112" s="658"/>
      <c r="I112" s="659"/>
      <c r="J112" s="659"/>
      <c r="K112" s="661"/>
      <c r="L112" s="664"/>
      <c r="M112" s="665"/>
      <c r="N112" s="58">
        <f>F111*H111</f>
        <v>0</v>
      </c>
      <c r="O112" s="38">
        <f>F111</f>
        <v>0</v>
      </c>
    </row>
    <row r="113" spans="1:13" ht="9.75" customHeight="1">
      <c r="A113" s="41"/>
      <c r="B113" s="41"/>
      <c r="C113" s="41"/>
      <c r="D113" s="41"/>
      <c r="E113" s="42"/>
      <c r="F113" s="43"/>
      <c r="G113" s="41"/>
      <c r="H113" s="41"/>
      <c r="I113" s="42"/>
      <c r="J113" s="42"/>
      <c r="K113" s="41"/>
      <c r="L113" s="41"/>
      <c r="M113" s="41"/>
    </row>
    <row r="114" spans="1:13" ht="9.75" customHeight="1">
      <c r="A114" s="44"/>
      <c r="B114" s="44"/>
      <c r="C114" s="44"/>
      <c r="D114" s="44"/>
      <c r="E114" s="45"/>
      <c r="F114" s="46"/>
      <c r="G114" s="44"/>
      <c r="H114" s="44"/>
      <c r="I114" s="45"/>
      <c r="J114" s="45"/>
      <c r="K114" s="44"/>
      <c r="L114" s="44"/>
      <c r="M114" s="44"/>
    </row>
    <row r="115" spans="1:13" ht="21" customHeight="1">
      <c r="A115" s="684" t="s">
        <v>256</v>
      </c>
      <c r="B115" s="687" t="s">
        <v>257</v>
      </c>
      <c r="C115" s="690" t="s">
        <v>267</v>
      </c>
      <c r="D115" s="693" t="s">
        <v>258</v>
      </c>
      <c r="E115" s="651" t="s">
        <v>259</v>
      </c>
      <c r="F115" s="678"/>
      <c r="G115" s="678"/>
      <c r="H115" s="678"/>
      <c r="I115" s="704" t="s">
        <v>260</v>
      </c>
      <c r="J115" s="699"/>
      <c r="K115" s="700"/>
      <c r="L115" s="695">
        <f>L3</f>
        <v>0</v>
      </c>
      <c r="M115" s="696"/>
    </row>
    <row r="116" spans="1:13" ht="21" customHeight="1">
      <c r="A116" s="685"/>
      <c r="B116" s="688"/>
      <c r="C116" s="691"/>
      <c r="D116" s="694"/>
      <c r="E116" s="703"/>
      <c r="F116" s="679"/>
      <c r="G116" s="679"/>
      <c r="H116" s="679"/>
      <c r="I116" s="705"/>
      <c r="J116" s="701"/>
      <c r="K116" s="702"/>
      <c r="L116" s="697">
        <f>B8</f>
        <v>0</v>
      </c>
      <c r="M116" s="698"/>
    </row>
    <row r="117" spans="1:13" ht="21" customHeight="1">
      <c r="A117" s="685"/>
      <c r="B117" s="688"/>
      <c r="C117" s="691"/>
      <c r="D117" s="648"/>
      <c r="E117" s="667" t="s">
        <v>261</v>
      </c>
      <c r="F117" s="669"/>
      <c r="G117" s="669"/>
      <c r="H117" s="669"/>
      <c r="I117" s="669"/>
      <c r="J117" s="667" t="s">
        <v>262</v>
      </c>
      <c r="K117" s="671"/>
      <c r="L117" s="757" t="str">
        <f>$B$9&amp;" 様"</f>
        <v> 様</v>
      </c>
      <c r="M117" s="758"/>
    </row>
    <row r="118" spans="1:13" ht="21" customHeight="1">
      <c r="A118" s="685"/>
      <c r="B118" s="688"/>
      <c r="C118" s="691"/>
      <c r="D118" s="648"/>
      <c r="E118" s="668"/>
      <c r="F118" s="670"/>
      <c r="G118" s="670"/>
      <c r="H118" s="670"/>
      <c r="I118" s="670"/>
      <c r="J118" s="668"/>
      <c r="K118" s="672"/>
      <c r="L118" s="757"/>
      <c r="M118" s="758"/>
    </row>
    <row r="119" spans="1:13" ht="13.5" customHeight="1">
      <c r="A119" s="685"/>
      <c r="B119" s="688"/>
      <c r="C119" s="691"/>
      <c r="D119" s="648"/>
      <c r="E119" s="650" t="s">
        <v>263</v>
      </c>
      <c r="F119" s="652"/>
      <c r="G119" s="654" t="s">
        <v>1</v>
      </c>
      <c r="H119" s="656"/>
      <c r="I119" s="657"/>
      <c r="J119" s="657"/>
      <c r="K119" s="660" t="s">
        <v>268</v>
      </c>
      <c r="L119" s="662" t="str">
        <f>$L$10&amp;"　No.12"</f>
        <v>　No.12</v>
      </c>
      <c r="M119" s="663"/>
    </row>
    <row r="120" spans="1:15" ht="28.5" customHeight="1">
      <c r="A120" s="686"/>
      <c r="B120" s="689"/>
      <c r="C120" s="692"/>
      <c r="D120" s="649"/>
      <c r="E120" s="651"/>
      <c r="F120" s="653"/>
      <c r="G120" s="655"/>
      <c r="H120" s="658"/>
      <c r="I120" s="659"/>
      <c r="J120" s="659"/>
      <c r="K120" s="661"/>
      <c r="L120" s="664"/>
      <c r="M120" s="665"/>
      <c r="N120" s="58">
        <f>F119*H119</f>
        <v>0</v>
      </c>
      <c r="O120" s="38">
        <f>F119</f>
        <v>0</v>
      </c>
    </row>
    <row r="121" spans="1:13" ht="9.75" customHeight="1">
      <c r="A121" s="41"/>
      <c r="B121" s="41"/>
      <c r="C121" s="41"/>
      <c r="D121" s="41"/>
      <c r="E121" s="42"/>
      <c r="F121" s="43"/>
      <c r="G121" s="41"/>
      <c r="H121" s="41"/>
      <c r="I121" s="42"/>
      <c r="J121" s="42"/>
      <c r="K121" s="41"/>
      <c r="L121" s="41"/>
      <c r="M121" s="41"/>
    </row>
    <row r="122" spans="1:13" ht="9.75" customHeight="1">
      <c r="A122" s="44"/>
      <c r="B122" s="44"/>
      <c r="C122" s="44"/>
      <c r="D122" s="44"/>
      <c r="E122" s="45"/>
      <c r="F122" s="46"/>
      <c r="G122" s="44"/>
      <c r="H122" s="44"/>
      <c r="I122" s="45"/>
      <c r="J122" s="45"/>
      <c r="K122" s="44"/>
      <c r="L122" s="44"/>
      <c r="M122" s="44"/>
    </row>
    <row r="123" spans="1:13" ht="21" customHeight="1">
      <c r="A123" s="684" t="s">
        <v>256</v>
      </c>
      <c r="B123" s="687" t="s">
        <v>257</v>
      </c>
      <c r="C123" s="690" t="s">
        <v>267</v>
      </c>
      <c r="D123" s="693" t="s">
        <v>258</v>
      </c>
      <c r="E123" s="651" t="s">
        <v>259</v>
      </c>
      <c r="F123" s="678"/>
      <c r="G123" s="678"/>
      <c r="H123" s="678"/>
      <c r="I123" s="704" t="s">
        <v>260</v>
      </c>
      <c r="J123" s="699"/>
      <c r="K123" s="700"/>
      <c r="L123" s="695">
        <f>L3</f>
        <v>0</v>
      </c>
      <c r="M123" s="696"/>
    </row>
    <row r="124" spans="1:13" ht="21" customHeight="1">
      <c r="A124" s="685"/>
      <c r="B124" s="688"/>
      <c r="C124" s="691"/>
      <c r="D124" s="694"/>
      <c r="E124" s="703"/>
      <c r="F124" s="679"/>
      <c r="G124" s="679"/>
      <c r="H124" s="679"/>
      <c r="I124" s="705"/>
      <c r="J124" s="701"/>
      <c r="K124" s="702"/>
      <c r="L124" s="697">
        <f>B8</f>
        <v>0</v>
      </c>
      <c r="M124" s="698"/>
    </row>
    <row r="125" spans="1:13" ht="21" customHeight="1">
      <c r="A125" s="685"/>
      <c r="B125" s="688"/>
      <c r="C125" s="691"/>
      <c r="D125" s="648"/>
      <c r="E125" s="667" t="s">
        <v>261</v>
      </c>
      <c r="F125" s="669"/>
      <c r="G125" s="669"/>
      <c r="H125" s="669"/>
      <c r="I125" s="669"/>
      <c r="J125" s="667" t="s">
        <v>262</v>
      </c>
      <c r="K125" s="671"/>
      <c r="L125" s="757" t="str">
        <f>$B$9&amp;" 様"</f>
        <v> 様</v>
      </c>
      <c r="M125" s="758"/>
    </row>
    <row r="126" spans="1:13" ht="21" customHeight="1">
      <c r="A126" s="685"/>
      <c r="B126" s="688"/>
      <c r="C126" s="691"/>
      <c r="D126" s="648"/>
      <c r="E126" s="668"/>
      <c r="F126" s="670"/>
      <c r="G126" s="670"/>
      <c r="H126" s="670"/>
      <c r="I126" s="670"/>
      <c r="J126" s="668"/>
      <c r="K126" s="672"/>
      <c r="L126" s="757"/>
      <c r="M126" s="758"/>
    </row>
    <row r="127" spans="1:13" ht="13.5" customHeight="1">
      <c r="A127" s="685"/>
      <c r="B127" s="688"/>
      <c r="C127" s="691"/>
      <c r="D127" s="648"/>
      <c r="E127" s="650" t="s">
        <v>263</v>
      </c>
      <c r="F127" s="652"/>
      <c r="G127" s="654" t="s">
        <v>1</v>
      </c>
      <c r="H127" s="656"/>
      <c r="I127" s="657"/>
      <c r="J127" s="657"/>
      <c r="K127" s="660" t="s">
        <v>268</v>
      </c>
      <c r="L127" s="662" t="str">
        <f>$L$10&amp;"　No.13"</f>
        <v>　No.13</v>
      </c>
      <c r="M127" s="663"/>
    </row>
    <row r="128" spans="1:15" ht="28.5" customHeight="1">
      <c r="A128" s="686"/>
      <c r="B128" s="689"/>
      <c r="C128" s="692"/>
      <c r="D128" s="649"/>
      <c r="E128" s="651"/>
      <c r="F128" s="653"/>
      <c r="G128" s="655"/>
      <c r="H128" s="658"/>
      <c r="I128" s="659"/>
      <c r="J128" s="659"/>
      <c r="K128" s="661"/>
      <c r="L128" s="664"/>
      <c r="M128" s="665"/>
      <c r="N128" s="58">
        <f>F127*H127</f>
        <v>0</v>
      </c>
      <c r="O128" s="38">
        <f>F127</f>
        <v>0</v>
      </c>
    </row>
    <row r="129" spans="1:13" ht="9.75" customHeight="1">
      <c r="A129" s="41"/>
      <c r="B129" s="41"/>
      <c r="C129" s="41"/>
      <c r="D129" s="41"/>
      <c r="E129" s="42"/>
      <c r="F129" s="43"/>
      <c r="G129" s="41"/>
      <c r="H129" s="41"/>
      <c r="I129" s="42"/>
      <c r="J129" s="42"/>
      <c r="K129" s="41"/>
      <c r="L129" s="41"/>
      <c r="M129" s="41"/>
    </row>
    <row r="130" spans="1:13" ht="9.75" customHeight="1">
      <c r="A130" s="44"/>
      <c r="B130" s="44"/>
      <c r="C130" s="44"/>
      <c r="D130" s="44"/>
      <c r="E130" s="45"/>
      <c r="F130" s="46"/>
      <c r="G130" s="44"/>
      <c r="H130" s="44"/>
      <c r="I130" s="45"/>
      <c r="J130" s="45"/>
      <c r="K130" s="44"/>
      <c r="L130" s="44"/>
      <c r="M130" s="44"/>
    </row>
    <row r="131" spans="1:13" ht="21" customHeight="1">
      <c r="A131" s="684" t="s">
        <v>256</v>
      </c>
      <c r="B131" s="687" t="s">
        <v>257</v>
      </c>
      <c r="C131" s="690" t="s">
        <v>267</v>
      </c>
      <c r="D131" s="693" t="s">
        <v>258</v>
      </c>
      <c r="E131" s="651" t="s">
        <v>259</v>
      </c>
      <c r="F131" s="678"/>
      <c r="G131" s="678"/>
      <c r="H131" s="678"/>
      <c r="I131" s="704" t="s">
        <v>260</v>
      </c>
      <c r="J131" s="699"/>
      <c r="K131" s="700"/>
      <c r="L131" s="695">
        <f>L3</f>
        <v>0</v>
      </c>
      <c r="M131" s="696"/>
    </row>
    <row r="132" spans="1:13" ht="21" customHeight="1">
      <c r="A132" s="685"/>
      <c r="B132" s="688"/>
      <c r="C132" s="691"/>
      <c r="D132" s="694"/>
      <c r="E132" s="703"/>
      <c r="F132" s="679"/>
      <c r="G132" s="679"/>
      <c r="H132" s="679"/>
      <c r="I132" s="705"/>
      <c r="J132" s="701"/>
      <c r="K132" s="702"/>
      <c r="L132" s="697">
        <f>B8</f>
        <v>0</v>
      </c>
      <c r="M132" s="698"/>
    </row>
    <row r="133" spans="1:13" ht="21" customHeight="1">
      <c r="A133" s="685"/>
      <c r="B133" s="688"/>
      <c r="C133" s="691"/>
      <c r="D133" s="648"/>
      <c r="E133" s="667" t="s">
        <v>261</v>
      </c>
      <c r="F133" s="669"/>
      <c r="G133" s="669"/>
      <c r="H133" s="669"/>
      <c r="I133" s="669"/>
      <c r="J133" s="667" t="s">
        <v>262</v>
      </c>
      <c r="K133" s="671"/>
      <c r="L133" s="757" t="str">
        <f>$B$9&amp;" 様"</f>
        <v> 様</v>
      </c>
      <c r="M133" s="758"/>
    </row>
    <row r="134" spans="1:13" ht="21" customHeight="1">
      <c r="A134" s="685"/>
      <c r="B134" s="688"/>
      <c r="C134" s="691"/>
      <c r="D134" s="648"/>
      <c r="E134" s="668"/>
      <c r="F134" s="670"/>
      <c r="G134" s="670"/>
      <c r="H134" s="670"/>
      <c r="I134" s="670"/>
      <c r="J134" s="668"/>
      <c r="K134" s="672"/>
      <c r="L134" s="757"/>
      <c r="M134" s="758"/>
    </row>
    <row r="135" spans="1:13" ht="13.5" customHeight="1">
      <c r="A135" s="685"/>
      <c r="B135" s="688"/>
      <c r="C135" s="691"/>
      <c r="D135" s="648"/>
      <c r="E135" s="650" t="s">
        <v>263</v>
      </c>
      <c r="F135" s="652"/>
      <c r="G135" s="654" t="s">
        <v>1</v>
      </c>
      <c r="H135" s="656"/>
      <c r="I135" s="657"/>
      <c r="J135" s="657"/>
      <c r="K135" s="660" t="s">
        <v>268</v>
      </c>
      <c r="L135" s="662" t="str">
        <f>$L$10&amp;"　No.14"</f>
        <v>　No.14</v>
      </c>
      <c r="M135" s="663"/>
    </row>
    <row r="136" spans="1:15" ht="28.5" customHeight="1">
      <c r="A136" s="686"/>
      <c r="B136" s="689"/>
      <c r="C136" s="692"/>
      <c r="D136" s="649"/>
      <c r="E136" s="651"/>
      <c r="F136" s="653"/>
      <c r="G136" s="655"/>
      <c r="H136" s="658"/>
      <c r="I136" s="659"/>
      <c r="J136" s="659"/>
      <c r="K136" s="661"/>
      <c r="L136" s="664"/>
      <c r="M136" s="665"/>
      <c r="N136" s="58">
        <f>F135*H135</f>
        <v>0</v>
      </c>
      <c r="O136" s="38">
        <f>F135</f>
        <v>0</v>
      </c>
    </row>
    <row r="137" spans="1:13" ht="9.75" customHeight="1">
      <c r="A137" s="41"/>
      <c r="B137" s="41"/>
      <c r="C137" s="41"/>
      <c r="D137" s="41"/>
      <c r="E137" s="42"/>
      <c r="F137" s="43"/>
      <c r="G137" s="41"/>
      <c r="H137" s="41"/>
      <c r="I137" s="42"/>
      <c r="J137" s="42"/>
      <c r="K137" s="41"/>
      <c r="L137" s="41"/>
      <c r="M137" s="41"/>
    </row>
    <row r="138" spans="1:13" ht="9.75" customHeight="1">
      <c r="A138" s="44"/>
      <c r="B138" s="44"/>
      <c r="C138" s="44"/>
      <c r="D138" s="44"/>
      <c r="E138" s="45"/>
      <c r="F138" s="46"/>
      <c r="G138" s="44"/>
      <c r="H138" s="44"/>
      <c r="I138" s="45"/>
      <c r="J138" s="45"/>
      <c r="K138" s="44"/>
      <c r="L138" s="44"/>
      <c r="M138" s="44"/>
    </row>
    <row r="139" spans="1:13" ht="21" customHeight="1">
      <c r="A139" s="684" t="s">
        <v>256</v>
      </c>
      <c r="B139" s="687" t="s">
        <v>257</v>
      </c>
      <c r="C139" s="690" t="s">
        <v>267</v>
      </c>
      <c r="D139" s="693" t="s">
        <v>258</v>
      </c>
      <c r="E139" s="651" t="s">
        <v>259</v>
      </c>
      <c r="F139" s="678"/>
      <c r="G139" s="678"/>
      <c r="H139" s="678"/>
      <c r="I139" s="704" t="s">
        <v>260</v>
      </c>
      <c r="J139" s="699"/>
      <c r="K139" s="700"/>
      <c r="L139" s="695">
        <f>L3</f>
        <v>0</v>
      </c>
      <c r="M139" s="696"/>
    </row>
    <row r="140" spans="1:13" ht="21" customHeight="1">
      <c r="A140" s="685"/>
      <c r="B140" s="688"/>
      <c r="C140" s="691"/>
      <c r="D140" s="693"/>
      <c r="E140" s="703"/>
      <c r="F140" s="679"/>
      <c r="G140" s="679"/>
      <c r="H140" s="679"/>
      <c r="I140" s="705"/>
      <c r="J140" s="701"/>
      <c r="K140" s="702"/>
      <c r="L140" s="697">
        <f>B8</f>
        <v>0</v>
      </c>
      <c r="M140" s="698"/>
    </row>
    <row r="141" spans="1:13" ht="21" customHeight="1">
      <c r="A141" s="685"/>
      <c r="B141" s="688"/>
      <c r="C141" s="691"/>
      <c r="D141" s="693"/>
      <c r="E141" s="667" t="s">
        <v>261</v>
      </c>
      <c r="F141" s="669"/>
      <c r="G141" s="669"/>
      <c r="H141" s="669"/>
      <c r="I141" s="669"/>
      <c r="J141" s="667" t="s">
        <v>262</v>
      </c>
      <c r="K141" s="671"/>
      <c r="L141" s="757" t="str">
        <f>$B$9&amp;" 様"</f>
        <v> 様</v>
      </c>
      <c r="M141" s="758"/>
    </row>
    <row r="142" spans="1:13" ht="21" customHeight="1">
      <c r="A142" s="685"/>
      <c r="B142" s="688"/>
      <c r="C142" s="691"/>
      <c r="D142" s="693"/>
      <c r="E142" s="668"/>
      <c r="F142" s="670"/>
      <c r="G142" s="670"/>
      <c r="H142" s="670"/>
      <c r="I142" s="670"/>
      <c r="J142" s="668"/>
      <c r="K142" s="672"/>
      <c r="L142" s="757"/>
      <c r="M142" s="758"/>
    </row>
    <row r="143" spans="1:13" ht="13.5" customHeight="1">
      <c r="A143" s="685"/>
      <c r="B143" s="688"/>
      <c r="C143" s="691"/>
      <c r="D143" s="693"/>
      <c r="E143" s="650" t="s">
        <v>263</v>
      </c>
      <c r="F143" s="652"/>
      <c r="G143" s="654" t="s">
        <v>1</v>
      </c>
      <c r="H143" s="656"/>
      <c r="I143" s="657"/>
      <c r="J143" s="657"/>
      <c r="K143" s="660" t="s">
        <v>268</v>
      </c>
      <c r="L143" s="662" t="str">
        <f>$L$10&amp;"　No.15"</f>
        <v>　No.15</v>
      </c>
      <c r="M143" s="663"/>
    </row>
    <row r="144" spans="1:15" ht="28.5" customHeight="1">
      <c r="A144" s="686"/>
      <c r="B144" s="689"/>
      <c r="C144" s="692"/>
      <c r="D144" s="693"/>
      <c r="E144" s="651"/>
      <c r="F144" s="653"/>
      <c r="G144" s="655"/>
      <c r="H144" s="658"/>
      <c r="I144" s="659"/>
      <c r="J144" s="659"/>
      <c r="K144" s="661"/>
      <c r="L144" s="664"/>
      <c r="M144" s="665"/>
      <c r="N144" s="58">
        <f>F143*H143</f>
        <v>0</v>
      </c>
      <c r="O144" s="38">
        <f>F143</f>
        <v>0</v>
      </c>
    </row>
    <row r="145" spans="1:13" ht="9.75" customHeight="1">
      <c r="A145" s="748"/>
      <c r="B145" s="748"/>
      <c r="C145" s="748"/>
      <c r="D145" s="748"/>
      <c r="E145" s="748"/>
      <c r="F145" s="748"/>
      <c r="G145" s="748"/>
      <c r="H145" s="748"/>
      <c r="I145" s="748"/>
      <c r="J145" s="748"/>
      <c r="K145" s="748"/>
      <c r="L145" s="748"/>
      <c r="M145" s="748"/>
    </row>
    <row r="146" spans="1:13" ht="9.75" customHeight="1">
      <c r="A146" s="39"/>
      <c r="B146" s="39"/>
      <c r="C146" s="39"/>
      <c r="D146" s="39"/>
      <c r="E146" s="39"/>
      <c r="F146" s="39"/>
      <c r="G146" s="39"/>
      <c r="H146" s="39"/>
      <c r="I146" s="39"/>
      <c r="J146" s="39"/>
      <c r="K146" s="39"/>
      <c r="L146" s="39"/>
      <c r="M146" s="39"/>
    </row>
    <row r="147" spans="1:13" ht="21" customHeight="1">
      <c r="A147" s="684" t="s">
        <v>256</v>
      </c>
      <c r="B147" s="687" t="s">
        <v>257</v>
      </c>
      <c r="C147" s="690" t="s">
        <v>267</v>
      </c>
      <c r="D147" s="693" t="s">
        <v>258</v>
      </c>
      <c r="E147" s="651" t="s">
        <v>259</v>
      </c>
      <c r="F147" s="678"/>
      <c r="G147" s="678"/>
      <c r="H147" s="678"/>
      <c r="I147" s="704" t="s">
        <v>260</v>
      </c>
      <c r="J147" s="699"/>
      <c r="K147" s="700"/>
      <c r="L147" s="695">
        <f>L3</f>
        <v>0</v>
      </c>
      <c r="M147" s="696"/>
    </row>
    <row r="148" spans="1:13" ht="21" customHeight="1">
      <c r="A148" s="685"/>
      <c r="B148" s="688"/>
      <c r="C148" s="691"/>
      <c r="D148" s="694"/>
      <c r="E148" s="703"/>
      <c r="F148" s="679"/>
      <c r="G148" s="679"/>
      <c r="H148" s="679"/>
      <c r="I148" s="705"/>
      <c r="J148" s="701"/>
      <c r="K148" s="702"/>
      <c r="L148" s="697">
        <f>B8</f>
        <v>0</v>
      </c>
      <c r="M148" s="698"/>
    </row>
    <row r="149" spans="1:13" ht="21" customHeight="1">
      <c r="A149" s="685"/>
      <c r="B149" s="688"/>
      <c r="C149" s="691"/>
      <c r="D149" s="648"/>
      <c r="E149" s="667" t="s">
        <v>261</v>
      </c>
      <c r="F149" s="669"/>
      <c r="G149" s="669"/>
      <c r="H149" s="669"/>
      <c r="I149" s="669"/>
      <c r="J149" s="667" t="s">
        <v>262</v>
      </c>
      <c r="K149" s="671"/>
      <c r="L149" s="757" t="str">
        <f>$B$9&amp;" 様"</f>
        <v> 様</v>
      </c>
      <c r="M149" s="758"/>
    </row>
    <row r="150" spans="1:13" ht="21" customHeight="1">
      <c r="A150" s="685"/>
      <c r="B150" s="688"/>
      <c r="C150" s="691"/>
      <c r="D150" s="648"/>
      <c r="E150" s="668"/>
      <c r="F150" s="670"/>
      <c r="G150" s="670"/>
      <c r="H150" s="670"/>
      <c r="I150" s="670"/>
      <c r="J150" s="668"/>
      <c r="K150" s="672"/>
      <c r="L150" s="757"/>
      <c r="M150" s="758"/>
    </row>
    <row r="151" spans="1:13" ht="13.5" customHeight="1">
      <c r="A151" s="685"/>
      <c r="B151" s="688"/>
      <c r="C151" s="691"/>
      <c r="D151" s="648"/>
      <c r="E151" s="650" t="s">
        <v>263</v>
      </c>
      <c r="F151" s="652"/>
      <c r="G151" s="654" t="s">
        <v>1</v>
      </c>
      <c r="H151" s="656"/>
      <c r="I151" s="657"/>
      <c r="J151" s="657"/>
      <c r="K151" s="660" t="s">
        <v>268</v>
      </c>
      <c r="L151" s="662" t="str">
        <f>$L$10&amp;"　No.16"</f>
        <v>　No.16</v>
      </c>
      <c r="M151" s="663"/>
    </row>
    <row r="152" spans="1:15" ht="28.5" customHeight="1">
      <c r="A152" s="686"/>
      <c r="B152" s="689"/>
      <c r="C152" s="692"/>
      <c r="D152" s="649"/>
      <c r="E152" s="651"/>
      <c r="F152" s="653"/>
      <c r="G152" s="655"/>
      <c r="H152" s="658"/>
      <c r="I152" s="659"/>
      <c r="J152" s="659"/>
      <c r="K152" s="661"/>
      <c r="L152" s="664"/>
      <c r="M152" s="665"/>
      <c r="N152" s="58">
        <f>F151*H151</f>
        <v>0</v>
      </c>
      <c r="O152" s="38">
        <f>F151</f>
        <v>0</v>
      </c>
    </row>
    <row r="153" spans="1:13" ht="9.75" customHeight="1">
      <c r="A153" s="41"/>
      <c r="B153" s="41"/>
      <c r="C153" s="41"/>
      <c r="D153" s="41"/>
      <c r="E153" s="42"/>
      <c r="F153" s="43"/>
      <c r="G153" s="41"/>
      <c r="H153" s="41"/>
      <c r="I153" s="42"/>
      <c r="J153" s="42"/>
      <c r="K153" s="41"/>
      <c r="L153" s="41"/>
      <c r="M153" s="41"/>
    </row>
    <row r="154" spans="1:13" ht="9.75" customHeight="1">
      <c r="A154" s="44"/>
      <c r="B154" s="44"/>
      <c r="C154" s="44"/>
      <c r="D154" s="44"/>
      <c r="E154" s="45"/>
      <c r="F154" s="46"/>
      <c r="G154" s="44"/>
      <c r="H154" s="44"/>
      <c r="I154" s="45"/>
      <c r="J154" s="45"/>
      <c r="K154" s="44"/>
      <c r="L154" s="44"/>
      <c r="M154" s="44"/>
    </row>
    <row r="155" spans="1:13" ht="21" customHeight="1">
      <c r="A155" s="684" t="s">
        <v>256</v>
      </c>
      <c r="B155" s="687" t="s">
        <v>257</v>
      </c>
      <c r="C155" s="690" t="s">
        <v>267</v>
      </c>
      <c r="D155" s="693" t="s">
        <v>258</v>
      </c>
      <c r="E155" s="651" t="s">
        <v>259</v>
      </c>
      <c r="F155" s="678"/>
      <c r="G155" s="678"/>
      <c r="H155" s="678"/>
      <c r="I155" s="704" t="s">
        <v>260</v>
      </c>
      <c r="J155" s="699"/>
      <c r="K155" s="700"/>
      <c r="L155" s="695">
        <f>L3</f>
        <v>0</v>
      </c>
      <c r="M155" s="696"/>
    </row>
    <row r="156" spans="1:13" ht="21" customHeight="1">
      <c r="A156" s="685"/>
      <c r="B156" s="688"/>
      <c r="C156" s="691"/>
      <c r="D156" s="694"/>
      <c r="E156" s="703"/>
      <c r="F156" s="679"/>
      <c r="G156" s="679"/>
      <c r="H156" s="679"/>
      <c r="I156" s="705"/>
      <c r="J156" s="701"/>
      <c r="K156" s="702"/>
      <c r="L156" s="697">
        <f>B8</f>
        <v>0</v>
      </c>
      <c r="M156" s="698"/>
    </row>
    <row r="157" spans="1:13" ht="21" customHeight="1">
      <c r="A157" s="685"/>
      <c r="B157" s="688"/>
      <c r="C157" s="691"/>
      <c r="D157" s="648"/>
      <c r="E157" s="667" t="s">
        <v>261</v>
      </c>
      <c r="F157" s="669"/>
      <c r="G157" s="669"/>
      <c r="H157" s="669"/>
      <c r="I157" s="669"/>
      <c r="J157" s="667" t="s">
        <v>262</v>
      </c>
      <c r="K157" s="671"/>
      <c r="L157" s="757" t="str">
        <f>$B$9&amp;" 様"</f>
        <v> 様</v>
      </c>
      <c r="M157" s="758"/>
    </row>
    <row r="158" spans="1:13" ht="21" customHeight="1">
      <c r="A158" s="685"/>
      <c r="B158" s="688"/>
      <c r="C158" s="691"/>
      <c r="D158" s="648"/>
      <c r="E158" s="668"/>
      <c r="F158" s="670"/>
      <c r="G158" s="670"/>
      <c r="H158" s="670"/>
      <c r="I158" s="670"/>
      <c r="J158" s="668"/>
      <c r="K158" s="672"/>
      <c r="L158" s="757"/>
      <c r="M158" s="758"/>
    </row>
    <row r="159" spans="1:13" ht="13.5" customHeight="1">
      <c r="A159" s="685"/>
      <c r="B159" s="688"/>
      <c r="C159" s="691"/>
      <c r="D159" s="648"/>
      <c r="E159" s="650" t="s">
        <v>263</v>
      </c>
      <c r="F159" s="652"/>
      <c r="G159" s="654" t="s">
        <v>1</v>
      </c>
      <c r="H159" s="656"/>
      <c r="I159" s="657"/>
      <c r="J159" s="657"/>
      <c r="K159" s="660" t="s">
        <v>268</v>
      </c>
      <c r="L159" s="662" t="str">
        <f>$L$10&amp;"　No.17"</f>
        <v>　No.17</v>
      </c>
      <c r="M159" s="663"/>
    </row>
    <row r="160" spans="1:15" ht="28.5" customHeight="1">
      <c r="A160" s="686"/>
      <c r="B160" s="689"/>
      <c r="C160" s="692"/>
      <c r="D160" s="649"/>
      <c r="E160" s="651"/>
      <c r="F160" s="653"/>
      <c r="G160" s="655"/>
      <c r="H160" s="658"/>
      <c r="I160" s="659"/>
      <c r="J160" s="659"/>
      <c r="K160" s="661"/>
      <c r="L160" s="664"/>
      <c r="M160" s="665"/>
      <c r="N160" s="58">
        <f>F159*H159</f>
        <v>0</v>
      </c>
      <c r="O160" s="38">
        <f>F159</f>
        <v>0</v>
      </c>
    </row>
    <row r="161" spans="1:13" ht="9.75" customHeight="1">
      <c r="A161" s="41"/>
      <c r="B161" s="41"/>
      <c r="C161" s="41"/>
      <c r="D161" s="41"/>
      <c r="E161" s="42"/>
      <c r="F161" s="43"/>
      <c r="G161" s="41"/>
      <c r="H161" s="41"/>
      <c r="I161" s="42"/>
      <c r="J161" s="42"/>
      <c r="K161" s="41"/>
      <c r="L161" s="41"/>
      <c r="M161" s="41"/>
    </row>
    <row r="162" spans="1:13" ht="9.75" customHeight="1">
      <c r="A162" s="44"/>
      <c r="B162" s="44"/>
      <c r="C162" s="44"/>
      <c r="D162" s="44"/>
      <c r="E162" s="45"/>
      <c r="F162" s="46"/>
      <c r="G162" s="44"/>
      <c r="H162" s="44"/>
      <c r="I162" s="45"/>
      <c r="J162" s="45"/>
      <c r="K162" s="44"/>
      <c r="L162" s="44"/>
      <c r="M162" s="44"/>
    </row>
    <row r="163" spans="1:13" ht="21" customHeight="1">
      <c r="A163" s="684" t="s">
        <v>256</v>
      </c>
      <c r="B163" s="687" t="s">
        <v>257</v>
      </c>
      <c r="C163" s="690" t="s">
        <v>267</v>
      </c>
      <c r="D163" s="693" t="s">
        <v>258</v>
      </c>
      <c r="E163" s="651" t="s">
        <v>259</v>
      </c>
      <c r="F163" s="678"/>
      <c r="G163" s="678"/>
      <c r="H163" s="678"/>
      <c r="I163" s="704" t="s">
        <v>260</v>
      </c>
      <c r="J163" s="699"/>
      <c r="K163" s="700"/>
      <c r="L163" s="695">
        <f>L3</f>
        <v>0</v>
      </c>
      <c r="M163" s="696"/>
    </row>
    <row r="164" spans="1:13" ht="21" customHeight="1">
      <c r="A164" s="685"/>
      <c r="B164" s="688"/>
      <c r="C164" s="691"/>
      <c r="D164" s="694"/>
      <c r="E164" s="703"/>
      <c r="F164" s="679"/>
      <c r="G164" s="679"/>
      <c r="H164" s="679"/>
      <c r="I164" s="705"/>
      <c r="J164" s="701"/>
      <c r="K164" s="702"/>
      <c r="L164" s="697">
        <f>B8</f>
        <v>0</v>
      </c>
      <c r="M164" s="698"/>
    </row>
    <row r="165" spans="1:13" ht="21" customHeight="1">
      <c r="A165" s="685"/>
      <c r="B165" s="688"/>
      <c r="C165" s="691"/>
      <c r="D165" s="648"/>
      <c r="E165" s="667" t="s">
        <v>261</v>
      </c>
      <c r="F165" s="669"/>
      <c r="G165" s="669"/>
      <c r="H165" s="669"/>
      <c r="I165" s="669"/>
      <c r="J165" s="667" t="s">
        <v>262</v>
      </c>
      <c r="K165" s="671"/>
      <c r="L165" s="757" t="str">
        <f>$B$9&amp;" 様"</f>
        <v> 様</v>
      </c>
      <c r="M165" s="758"/>
    </row>
    <row r="166" spans="1:13" ht="21" customHeight="1">
      <c r="A166" s="685"/>
      <c r="B166" s="688"/>
      <c r="C166" s="691"/>
      <c r="D166" s="648"/>
      <c r="E166" s="668"/>
      <c r="F166" s="670"/>
      <c r="G166" s="670"/>
      <c r="H166" s="670"/>
      <c r="I166" s="670"/>
      <c r="J166" s="668"/>
      <c r="K166" s="672"/>
      <c r="L166" s="757"/>
      <c r="M166" s="758"/>
    </row>
    <row r="167" spans="1:13" ht="13.5" customHeight="1">
      <c r="A167" s="685"/>
      <c r="B167" s="688"/>
      <c r="C167" s="691"/>
      <c r="D167" s="648"/>
      <c r="E167" s="650" t="s">
        <v>263</v>
      </c>
      <c r="F167" s="652"/>
      <c r="G167" s="654" t="s">
        <v>1</v>
      </c>
      <c r="H167" s="656"/>
      <c r="I167" s="657"/>
      <c r="J167" s="657"/>
      <c r="K167" s="660" t="s">
        <v>268</v>
      </c>
      <c r="L167" s="662" t="str">
        <f>$L$10&amp;"　No.18"</f>
        <v>　No.18</v>
      </c>
      <c r="M167" s="663"/>
    </row>
    <row r="168" spans="1:15" ht="28.5" customHeight="1">
      <c r="A168" s="686"/>
      <c r="B168" s="689"/>
      <c r="C168" s="692"/>
      <c r="D168" s="649"/>
      <c r="E168" s="651"/>
      <c r="F168" s="653"/>
      <c r="G168" s="655"/>
      <c r="H168" s="658"/>
      <c r="I168" s="659"/>
      <c r="J168" s="659"/>
      <c r="K168" s="661"/>
      <c r="L168" s="664"/>
      <c r="M168" s="665"/>
      <c r="N168" s="58">
        <f>F167*H167</f>
        <v>0</v>
      </c>
      <c r="O168" s="38">
        <f>F167</f>
        <v>0</v>
      </c>
    </row>
    <row r="169" spans="1:13" ht="9.75" customHeight="1">
      <c r="A169" s="41"/>
      <c r="B169" s="41"/>
      <c r="C169" s="41"/>
      <c r="D169" s="41"/>
      <c r="E169" s="42"/>
      <c r="F169" s="43"/>
      <c r="G169" s="41"/>
      <c r="H169" s="41"/>
      <c r="I169" s="42"/>
      <c r="J169" s="42"/>
      <c r="K169" s="41"/>
      <c r="L169" s="41"/>
      <c r="M169" s="41"/>
    </row>
    <row r="170" spans="1:13" ht="9.75" customHeight="1">
      <c r="A170" s="44"/>
      <c r="B170" s="44"/>
      <c r="C170" s="44"/>
      <c r="D170" s="44"/>
      <c r="E170" s="45"/>
      <c r="F170" s="46"/>
      <c r="G170" s="44"/>
      <c r="H170" s="44"/>
      <c r="I170" s="45"/>
      <c r="J170" s="45"/>
      <c r="K170" s="44"/>
      <c r="L170" s="44"/>
      <c r="M170" s="44"/>
    </row>
    <row r="171" spans="1:13" ht="21" customHeight="1">
      <c r="A171" s="684" t="s">
        <v>256</v>
      </c>
      <c r="B171" s="687" t="s">
        <v>257</v>
      </c>
      <c r="C171" s="690" t="s">
        <v>267</v>
      </c>
      <c r="D171" s="693" t="s">
        <v>258</v>
      </c>
      <c r="E171" s="651" t="s">
        <v>259</v>
      </c>
      <c r="F171" s="678"/>
      <c r="G171" s="678"/>
      <c r="H171" s="678"/>
      <c r="I171" s="704" t="s">
        <v>260</v>
      </c>
      <c r="J171" s="699"/>
      <c r="K171" s="700"/>
      <c r="L171" s="695">
        <f>L3</f>
        <v>0</v>
      </c>
      <c r="M171" s="696"/>
    </row>
    <row r="172" spans="1:13" ht="21" customHeight="1">
      <c r="A172" s="685"/>
      <c r="B172" s="688"/>
      <c r="C172" s="691"/>
      <c r="D172" s="694"/>
      <c r="E172" s="703"/>
      <c r="F172" s="679"/>
      <c r="G172" s="679"/>
      <c r="H172" s="679"/>
      <c r="I172" s="705"/>
      <c r="J172" s="701"/>
      <c r="K172" s="702"/>
      <c r="L172" s="697">
        <f>B8</f>
        <v>0</v>
      </c>
      <c r="M172" s="698"/>
    </row>
    <row r="173" spans="1:13" ht="21" customHeight="1">
      <c r="A173" s="685"/>
      <c r="B173" s="688"/>
      <c r="C173" s="691"/>
      <c r="D173" s="648"/>
      <c r="E173" s="667" t="s">
        <v>261</v>
      </c>
      <c r="F173" s="669"/>
      <c r="G173" s="669"/>
      <c r="H173" s="669"/>
      <c r="I173" s="669"/>
      <c r="J173" s="667" t="s">
        <v>262</v>
      </c>
      <c r="K173" s="671"/>
      <c r="L173" s="757" t="str">
        <f>$B$9&amp;" 様"</f>
        <v> 様</v>
      </c>
      <c r="M173" s="758"/>
    </row>
    <row r="174" spans="1:13" ht="21" customHeight="1">
      <c r="A174" s="685"/>
      <c r="B174" s="688"/>
      <c r="C174" s="691"/>
      <c r="D174" s="648"/>
      <c r="E174" s="668"/>
      <c r="F174" s="670"/>
      <c r="G174" s="670"/>
      <c r="H174" s="670"/>
      <c r="I174" s="670"/>
      <c r="J174" s="668"/>
      <c r="K174" s="672"/>
      <c r="L174" s="757"/>
      <c r="M174" s="758"/>
    </row>
    <row r="175" spans="1:13" ht="13.5" customHeight="1">
      <c r="A175" s="685"/>
      <c r="B175" s="688"/>
      <c r="C175" s="691"/>
      <c r="D175" s="648"/>
      <c r="E175" s="650" t="s">
        <v>263</v>
      </c>
      <c r="F175" s="652"/>
      <c r="G175" s="654" t="s">
        <v>1</v>
      </c>
      <c r="H175" s="656"/>
      <c r="I175" s="657"/>
      <c r="J175" s="657"/>
      <c r="K175" s="660" t="s">
        <v>268</v>
      </c>
      <c r="L175" s="662" t="str">
        <f>$L$10&amp;"　No.19"</f>
        <v>　No.19</v>
      </c>
      <c r="M175" s="663"/>
    </row>
    <row r="176" spans="1:15" ht="28.5" customHeight="1">
      <c r="A176" s="686"/>
      <c r="B176" s="689"/>
      <c r="C176" s="692"/>
      <c r="D176" s="649"/>
      <c r="E176" s="651"/>
      <c r="F176" s="653"/>
      <c r="G176" s="655"/>
      <c r="H176" s="658"/>
      <c r="I176" s="659"/>
      <c r="J176" s="659"/>
      <c r="K176" s="661"/>
      <c r="L176" s="664"/>
      <c r="M176" s="665"/>
      <c r="N176" s="58">
        <f>F175*H175</f>
        <v>0</v>
      </c>
      <c r="O176" s="38">
        <f>F175</f>
        <v>0</v>
      </c>
    </row>
    <row r="177" spans="1:13" ht="9.75" customHeight="1">
      <c r="A177" s="41"/>
      <c r="B177" s="41"/>
      <c r="C177" s="41"/>
      <c r="D177" s="41"/>
      <c r="E177" s="42"/>
      <c r="F177" s="43"/>
      <c r="G177" s="41"/>
      <c r="H177" s="41"/>
      <c r="I177" s="42"/>
      <c r="J177" s="42"/>
      <c r="K177" s="41"/>
      <c r="L177" s="41"/>
      <c r="M177" s="41"/>
    </row>
    <row r="178" spans="1:13" ht="9.75" customHeight="1">
      <c r="A178" s="44"/>
      <c r="B178" s="44"/>
      <c r="C178" s="44"/>
      <c r="D178" s="44"/>
      <c r="E178" s="45"/>
      <c r="F178" s="46"/>
      <c r="G178" s="44"/>
      <c r="H178" s="44"/>
      <c r="I178" s="45"/>
      <c r="J178" s="45"/>
      <c r="K178" s="44"/>
      <c r="L178" s="44"/>
      <c r="M178" s="44"/>
    </row>
    <row r="179" spans="1:13" ht="21" customHeight="1">
      <c r="A179" s="684" t="s">
        <v>256</v>
      </c>
      <c r="B179" s="687" t="s">
        <v>257</v>
      </c>
      <c r="C179" s="690" t="s">
        <v>267</v>
      </c>
      <c r="D179" s="693" t="s">
        <v>258</v>
      </c>
      <c r="E179" s="651" t="s">
        <v>259</v>
      </c>
      <c r="F179" s="678"/>
      <c r="G179" s="678"/>
      <c r="H179" s="678"/>
      <c r="I179" s="704" t="s">
        <v>260</v>
      </c>
      <c r="J179" s="699"/>
      <c r="K179" s="700"/>
      <c r="L179" s="695">
        <f>L3</f>
        <v>0</v>
      </c>
      <c r="M179" s="696"/>
    </row>
    <row r="180" spans="1:13" ht="21" customHeight="1">
      <c r="A180" s="685"/>
      <c r="B180" s="688"/>
      <c r="C180" s="691"/>
      <c r="D180" s="694"/>
      <c r="E180" s="703"/>
      <c r="F180" s="679"/>
      <c r="G180" s="679"/>
      <c r="H180" s="679"/>
      <c r="I180" s="705"/>
      <c r="J180" s="701"/>
      <c r="K180" s="702"/>
      <c r="L180" s="697">
        <f>B8</f>
        <v>0</v>
      </c>
      <c r="M180" s="698"/>
    </row>
    <row r="181" spans="1:13" ht="21" customHeight="1">
      <c r="A181" s="685"/>
      <c r="B181" s="688"/>
      <c r="C181" s="691"/>
      <c r="D181" s="648"/>
      <c r="E181" s="667" t="s">
        <v>261</v>
      </c>
      <c r="F181" s="669"/>
      <c r="G181" s="669"/>
      <c r="H181" s="669"/>
      <c r="I181" s="669"/>
      <c r="J181" s="667" t="s">
        <v>262</v>
      </c>
      <c r="K181" s="671"/>
      <c r="L181" s="757" t="str">
        <f>$B$9&amp;" 様"</f>
        <v> 様</v>
      </c>
      <c r="M181" s="758"/>
    </row>
    <row r="182" spans="1:13" ht="21" customHeight="1">
      <c r="A182" s="685"/>
      <c r="B182" s="688"/>
      <c r="C182" s="691"/>
      <c r="D182" s="648"/>
      <c r="E182" s="668"/>
      <c r="F182" s="670"/>
      <c r="G182" s="670"/>
      <c r="H182" s="670"/>
      <c r="I182" s="670"/>
      <c r="J182" s="668"/>
      <c r="K182" s="672"/>
      <c r="L182" s="757"/>
      <c r="M182" s="758"/>
    </row>
    <row r="183" spans="1:13" ht="13.5" customHeight="1">
      <c r="A183" s="685"/>
      <c r="B183" s="688"/>
      <c r="C183" s="691"/>
      <c r="D183" s="648"/>
      <c r="E183" s="650" t="s">
        <v>263</v>
      </c>
      <c r="F183" s="652"/>
      <c r="G183" s="654" t="s">
        <v>1</v>
      </c>
      <c r="H183" s="656"/>
      <c r="I183" s="657"/>
      <c r="J183" s="657"/>
      <c r="K183" s="660" t="s">
        <v>268</v>
      </c>
      <c r="L183" s="662" t="str">
        <f>$L$10&amp;"　No.20"</f>
        <v>　No.20</v>
      </c>
      <c r="M183" s="663"/>
    </row>
    <row r="184" spans="1:15" ht="28.5" customHeight="1">
      <c r="A184" s="686"/>
      <c r="B184" s="689"/>
      <c r="C184" s="692"/>
      <c r="D184" s="649"/>
      <c r="E184" s="651"/>
      <c r="F184" s="653"/>
      <c r="G184" s="655"/>
      <c r="H184" s="658"/>
      <c r="I184" s="659"/>
      <c r="J184" s="659"/>
      <c r="K184" s="661"/>
      <c r="L184" s="664"/>
      <c r="M184" s="665"/>
      <c r="N184" s="58">
        <f>F183*H183</f>
        <v>0</v>
      </c>
      <c r="O184" s="38">
        <f>F183</f>
        <v>0</v>
      </c>
    </row>
    <row r="185" spans="1:13" ht="9.75" customHeight="1">
      <c r="A185" s="41"/>
      <c r="B185" s="41"/>
      <c r="C185" s="41"/>
      <c r="D185" s="41"/>
      <c r="E185" s="42"/>
      <c r="F185" s="43"/>
      <c r="G185" s="41"/>
      <c r="H185" s="41"/>
      <c r="I185" s="42"/>
      <c r="J185" s="42"/>
      <c r="K185" s="41"/>
      <c r="L185" s="41"/>
      <c r="M185" s="41"/>
    </row>
    <row r="186" spans="1:13" ht="9.75" customHeight="1">
      <c r="A186" s="44"/>
      <c r="B186" s="44"/>
      <c r="C186" s="44"/>
      <c r="D186" s="44"/>
      <c r="E186" s="45"/>
      <c r="F186" s="46"/>
      <c r="G186" s="44"/>
      <c r="H186" s="44"/>
      <c r="I186" s="45"/>
      <c r="J186" s="45"/>
      <c r="K186" s="44"/>
      <c r="L186" s="44"/>
      <c r="M186" s="44"/>
    </row>
    <row r="187" spans="1:13" ht="21" customHeight="1">
      <c r="A187" s="684" t="s">
        <v>256</v>
      </c>
      <c r="B187" s="687" t="s">
        <v>257</v>
      </c>
      <c r="C187" s="690" t="s">
        <v>267</v>
      </c>
      <c r="D187" s="693" t="s">
        <v>258</v>
      </c>
      <c r="E187" s="651" t="s">
        <v>259</v>
      </c>
      <c r="F187" s="678"/>
      <c r="G187" s="678"/>
      <c r="H187" s="678"/>
      <c r="I187" s="704" t="s">
        <v>260</v>
      </c>
      <c r="J187" s="699"/>
      <c r="K187" s="700"/>
      <c r="L187" s="695">
        <f>L3</f>
        <v>0</v>
      </c>
      <c r="M187" s="696"/>
    </row>
    <row r="188" spans="1:13" ht="21" customHeight="1">
      <c r="A188" s="685"/>
      <c r="B188" s="688"/>
      <c r="C188" s="691"/>
      <c r="D188" s="694"/>
      <c r="E188" s="703"/>
      <c r="F188" s="679"/>
      <c r="G188" s="679"/>
      <c r="H188" s="679"/>
      <c r="I188" s="705"/>
      <c r="J188" s="701"/>
      <c r="K188" s="702"/>
      <c r="L188" s="697">
        <f>B8</f>
        <v>0</v>
      </c>
      <c r="M188" s="698"/>
    </row>
    <row r="189" spans="1:13" ht="21" customHeight="1">
      <c r="A189" s="685"/>
      <c r="B189" s="688"/>
      <c r="C189" s="691"/>
      <c r="D189" s="648"/>
      <c r="E189" s="667" t="s">
        <v>261</v>
      </c>
      <c r="F189" s="669"/>
      <c r="G189" s="669"/>
      <c r="H189" s="669"/>
      <c r="I189" s="669"/>
      <c r="J189" s="667" t="s">
        <v>262</v>
      </c>
      <c r="K189" s="671"/>
      <c r="L189" s="757" t="str">
        <f>$B$9&amp;" 様"</f>
        <v> 様</v>
      </c>
      <c r="M189" s="758"/>
    </row>
    <row r="190" spans="1:13" ht="21" customHeight="1">
      <c r="A190" s="685"/>
      <c r="B190" s="688"/>
      <c r="C190" s="691"/>
      <c r="D190" s="648"/>
      <c r="E190" s="668"/>
      <c r="F190" s="670"/>
      <c r="G190" s="670"/>
      <c r="H190" s="670"/>
      <c r="I190" s="670"/>
      <c r="J190" s="668"/>
      <c r="K190" s="672"/>
      <c r="L190" s="757"/>
      <c r="M190" s="758"/>
    </row>
    <row r="191" spans="1:13" ht="13.5" customHeight="1">
      <c r="A191" s="685"/>
      <c r="B191" s="688"/>
      <c r="C191" s="691"/>
      <c r="D191" s="648"/>
      <c r="E191" s="650" t="s">
        <v>263</v>
      </c>
      <c r="F191" s="652"/>
      <c r="G191" s="654" t="s">
        <v>1</v>
      </c>
      <c r="H191" s="656"/>
      <c r="I191" s="657"/>
      <c r="J191" s="657"/>
      <c r="K191" s="660" t="s">
        <v>268</v>
      </c>
      <c r="L191" s="662" t="str">
        <f>$L$10&amp;"　No.21"</f>
        <v>　No.21</v>
      </c>
      <c r="M191" s="663"/>
    </row>
    <row r="192" spans="1:15" ht="28.5" customHeight="1">
      <c r="A192" s="686"/>
      <c r="B192" s="689"/>
      <c r="C192" s="692"/>
      <c r="D192" s="649"/>
      <c r="E192" s="651"/>
      <c r="F192" s="653"/>
      <c r="G192" s="655"/>
      <c r="H192" s="658"/>
      <c r="I192" s="659"/>
      <c r="J192" s="659"/>
      <c r="K192" s="661"/>
      <c r="L192" s="664"/>
      <c r="M192" s="665"/>
      <c r="N192" s="58">
        <f>F191*H191</f>
        <v>0</v>
      </c>
      <c r="O192" s="38">
        <f>F191</f>
        <v>0</v>
      </c>
    </row>
    <row r="193" spans="1:13" ht="9.75" customHeight="1">
      <c r="A193" s="41"/>
      <c r="B193" s="41"/>
      <c r="C193" s="41"/>
      <c r="D193" s="41"/>
      <c r="E193" s="42"/>
      <c r="F193" s="43"/>
      <c r="G193" s="41"/>
      <c r="H193" s="41"/>
      <c r="I193" s="42"/>
      <c r="J193" s="42"/>
      <c r="K193" s="41"/>
      <c r="L193" s="41"/>
      <c r="M193" s="41"/>
    </row>
    <row r="194" spans="1:13" ht="9.75" customHeight="1">
      <c r="A194" s="44"/>
      <c r="B194" s="44"/>
      <c r="C194" s="44"/>
      <c r="D194" s="44"/>
      <c r="E194" s="45"/>
      <c r="F194" s="46"/>
      <c r="G194" s="44"/>
      <c r="H194" s="44"/>
      <c r="I194" s="45"/>
      <c r="J194" s="45"/>
      <c r="K194" s="44"/>
      <c r="L194" s="44"/>
      <c r="M194" s="44"/>
    </row>
    <row r="195" spans="1:13" ht="21" customHeight="1">
      <c r="A195" s="684" t="s">
        <v>256</v>
      </c>
      <c r="B195" s="687" t="s">
        <v>257</v>
      </c>
      <c r="C195" s="690" t="s">
        <v>267</v>
      </c>
      <c r="D195" s="693" t="s">
        <v>258</v>
      </c>
      <c r="E195" s="651" t="s">
        <v>259</v>
      </c>
      <c r="F195" s="678"/>
      <c r="G195" s="678"/>
      <c r="H195" s="678"/>
      <c r="I195" s="704" t="s">
        <v>260</v>
      </c>
      <c r="J195" s="699"/>
      <c r="K195" s="700"/>
      <c r="L195" s="695">
        <f>L3</f>
        <v>0</v>
      </c>
      <c r="M195" s="696"/>
    </row>
    <row r="196" spans="1:13" ht="21" customHeight="1">
      <c r="A196" s="685"/>
      <c r="B196" s="688"/>
      <c r="C196" s="691"/>
      <c r="D196" s="694"/>
      <c r="E196" s="703"/>
      <c r="F196" s="679"/>
      <c r="G196" s="679"/>
      <c r="H196" s="679"/>
      <c r="I196" s="705"/>
      <c r="J196" s="701"/>
      <c r="K196" s="702"/>
      <c r="L196" s="697">
        <f>B8</f>
        <v>0</v>
      </c>
      <c r="M196" s="698"/>
    </row>
    <row r="197" spans="1:13" ht="21" customHeight="1">
      <c r="A197" s="685"/>
      <c r="B197" s="688"/>
      <c r="C197" s="691"/>
      <c r="D197" s="648"/>
      <c r="E197" s="667" t="s">
        <v>261</v>
      </c>
      <c r="F197" s="669"/>
      <c r="G197" s="669"/>
      <c r="H197" s="669"/>
      <c r="I197" s="669"/>
      <c r="J197" s="667" t="s">
        <v>262</v>
      </c>
      <c r="K197" s="671"/>
      <c r="L197" s="757" t="str">
        <f>$B$9&amp;" 様"</f>
        <v> 様</v>
      </c>
      <c r="M197" s="758"/>
    </row>
    <row r="198" spans="1:13" ht="21" customHeight="1">
      <c r="A198" s="685"/>
      <c r="B198" s="688"/>
      <c r="C198" s="691"/>
      <c r="D198" s="648"/>
      <c r="E198" s="668"/>
      <c r="F198" s="670"/>
      <c r="G198" s="670"/>
      <c r="H198" s="670"/>
      <c r="I198" s="670"/>
      <c r="J198" s="668"/>
      <c r="K198" s="672"/>
      <c r="L198" s="757"/>
      <c r="M198" s="758"/>
    </row>
    <row r="199" spans="1:13" ht="13.5" customHeight="1">
      <c r="A199" s="685"/>
      <c r="B199" s="688"/>
      <c r="C199" s="691"/>
      <c r="D199" s="648"/>
      <c r="E199" s="650" t="s">
        <v>263</v>
      </c>
      <c r="F199" s="652"/>
      <c r="G199" s="654" t="s">
        <v>1</v>
      </c>
      <c r="H199" s="656"/>
      <c r="I199" s="657"/>
      <c r="J199" s="657"/>
      <c r="K199" s="660" t="s">
        <v>268</v>
      </c>
      <c r="L199" s="662" t="str">
        <f>$L$10&amp;"　No.22"</f>
        <v>　No.22</v>
      </c>
      <c r="M199" s="663"/>
    </row>
    <row r="200" spans="1:15" ht="28.5" customHeight="1">
      <c r="A200" s="686"/>
      <c r="B200" s="689"/>
      <c r="C200" s="692"/>
      <c r="D200" s="649"/>
      <c r="E200" s="651"/>
      <c r="F200" s="653"/>
      <c r="G200" s="655"/>
      <c r="H200" s="658"/>
      <c r="I200" s="659"/>
      <c r="J200" s="659"/>
      <c r="K200" s="661"/>
      <c r="L200" s="664"/>
      <c r="M200" s="665"/>
      <c r="N200" s="58">
        <f>F199*H199</f>
        <v>0</v>
      </c>
      <c r="O200" s="38">
        <f>F199</f>
        <v>0</v>
      </c>
    </row>
    <row r="201" spans="1:13" ht="9.75" customHeight="1">
      <c r="A201" s="41"/>
      <c r="B201" s="41"/>
      <c r="C201" s="41"/>
      <c r="D201" s="41"/>
      <c r="E201" s="42"/>
      <c r="F201" s="43"/>
      <c r="G201" s="41"/>
      <c r="H201" s="41"/>
      <c r="I201" s="42"/>
      <c r="J201" s="42"/>
      <c r="K201" s="41"/>
      <c r="L201" s="41"/>
      <c r="M201" s="41"/>
    </row>
    <row r="202" spans="1:13" ht="9.75" customHeight="1">
      <c r="A202" s="44"/>
      <c r="B202" s="44"/>
      <c r="C202" s="44"/>
      <c r="D202" s="44"/>
      <c r="E202" s="45"/>
      <c r="F202" s="46"/>
      <c r="G202" s="44"/>
      <c r="H202" s="44"/>
      <c r="I202" s="45"/>
      <c r="J202" s="45"/>
      <c r="K202" s="44"/>
      <c r="L202" s="44"/>
      <c r="M202" s="44"/>
    </row>
    <row r="203" spans="1:13" ht="21" customHeight="1">
      <c r="A203" s="684" t="s">
        <v>256</v>
      </c>
      <c r="B203" s="687" t="s">
        <v>257</v>
      </c>
      <c r="C203" s="690" t="s">
        <v>267</v>
      </c>
      <c r="D203" s="693" t="s">
        <v>258</v>
      </c>
      <c r="E203" s="651" t="s">
        <v>259</v>
      </c>
      <c r="F203" s="678"/>
      <c r="G203" s="678"/>
      <c r="H203" s="678"/>
      <c r="I203" s="704" t="s">
        <v>260</v>
      </c>
      <c r="J203" s="699"/>
      <c r="K203" s="700"/>
      <c r="L203" s="695">
        <f>L3</f>
        <v>0</v>
      </c>
      <c r="M203" s="696"/>
    </row>
    <row r="204" spans="1:13" ht="21" customHeight="1">
      <c r="A204" s="685"/>
      <c r="B204" s="688"/>
      <c r="C204" s="691"/>
      <c r="D204" s="694"/>
      <c r="E204" s="703"/>
      <c r="F204" s="679"/>
      <c r="G204" s="679"/>
      <c r="H204" s="679"/>
      <c r="I204" s="705"/>
      <c r="J204" s="701"/>
      <c r="K204" s="702"/>
      <c r="L204" s="697">
        <f>B8</f>
        <v>0</v>
      </c>
      <c r="M204" s="698"/>
    </row>
    <row r="205" spans="1:13" ht="21" customHeight="1">
      <c r="A205" s="685"/>
      <c r="B205" s="688"/>
      <c r="C205" s="691"/>
      <c r="D205" s="648"/>
      <c r="E205" s="667" t="s">
        <v>261</v>
      </c>
      <c r="F205" s="669"/>
      <c r="G205" s="669"/>
      <c r="H205" s="669"/>
      <c r="I205" s="669"/>
      <c r="J205" s="667" t="s">
        <v>262</v>
      </c>
      <c r="K205" s="671"/>
      <c r="L205" s="757" t="str">
        <f>$B$9&amp;" 様"</f>
        <v> 様</v>
      </c>
      <c r="M205" s="758"/>
    </row>
    <row r="206" spans="1:13" ht="21" customHeight="1">
      <c r="A206" s="685"/>
      <c r="B206" s="688"/>
      <c r="C206" s="691"/>
      <c r="D206" s="648"/>
      <c r="E206" s="668"/>
      <c r="F206" s="670"/>
      <c r="G206" s="670"/>
      <c r="H206" s="670"/>
      <c r="I206" s="670"/>
      <c r="J206" s="668"/>
      <c r="K206" s="672"/>
      <c r="L206" s="757"/>
      <c r="M206" s="758"/>
    </row>
    <row r="207" spans="1:13" ht="13.5" customHeight="1">
      <c r="A207" s="685"/>
      <c r="B207" s="688"/>
      <c r="C207" s="691"/>
      <c r="D207" s="648"/>
      <c r="E207" s="650" t="s">
        <v>263</v>
      </c>
      <c r="F207" s="652"/>
      <c r="G207" s="654" t="s">
        <v>1</v>
      </c>
      <c r="H207" s="656"/>
      <c r="I207" s="657"/>
      <c r="J207" s="657"/>
      <c r="K207" s="660" t="s">
        <v>268</v>
      </c>
      <c r="L207" s="662" t="str">
        <f>$L$10&amp;"　No.23"</f>
        <v>　No.23</v>
      </c>
      <c r="M207" s="663"/>
    </row>
    <row r="208" spans="1:15" ht="28.5" customHeight="1">
      <c r="A208" s="686"/>
      <c r="B208" s="689"/>
      <c r="C208" s="692"/>
      <c r="D208" s="649"/>
      <c r="E208" s="651"/>
      <c r="F208" s="653"/>
      <c r="G208" s="655"/>
      <c r="H208" s="658"/>
      <c r="I208" s="659"/>
      <c r="J208" s="659"/>
      <c r="K208" s="661"/>
      <c r="L208" s="664"/>
      <c r="M208" s="665"/>
      <c r="N208" s="58">
        <f>F207*H207</f>
        <v>0</v>
      </c>
      <c r="O208" s="38">
        <f>F207</f>
        <v>0</v>
      </c>
    </row>
    <row r="209" spans="1:13" ht="9.75" customHeight="1">
      <c r="A209" s="41"/>
      <c r="B209" s="41"/>
      <c r="C209" s="41"/>
      <c r="D209" s="41"/>
      <c r="E209" s="42"/>
      <c r="F209" s="43"/>
      <c r="G209" s="41"/>
      <c r="H209" s="41"/>
      <c r="I209" s="42"/>
      <c r="J209" s="42"/>
      <c r="K209" s="41"/>
      <c r="L209" s="41"/>
      <c r="M209" s="41"/>
    </row>
    <row r="210" spans="1:13" ht="9.75" customHeight="1">
      <c r="A210" s="44"/>
      <c r="B210" s="44"/>
      <c r="C210" s="44"/>
      <c r="D210" s="44"/>
      <c r="E210" s="45"/>
      <c r="F210" s="46"/>
      <c r="G210" s="44"/>
      <c r="H210" s="44"/>
      <c r="I210" s="45"/>
      <c r="J210" s="45"/>
      <c r="K210" s="44"/>
      <c r="L210" s="44"/>
      <c r="M210" s="44"/>
    </row>
    <row r="211" spans="1:13" ht="21" customHeight="1">
      <c r="A211" s="684" t="s">
        <v>256</v>
      </c>
      <c r="B211" s="687" t="s">
        <v>257</v>
      </c>
      <c r="C211" s="690" t="s">
        <v>267</v>
      </c>
      <c r="D211" s="693" t="s">
        <v>258</v>
      </c>
      <c r="E211" s="651" t="s">
        <v>259</v>
      </c>
      <c r="F211" s="678"/>
      <c r="G211" s="678"/>
      <c r="H211" s="678"/>
      <c r="I211" s="704" t="s">
        <v>260</v>
      </c>
      <c r="J211" s="699"/>
      <c r="K211" s="700"/>
      <c r="L211" s="695">
        <f>L3</f>
        <v>0</v>
      </c>
      <c r="M211" s="696"/>
    </row>
    <row r="212" spans="1:13" ht="21" customHeight="1">
      <c r="A212" s="685"/>
      <c r="B212" s="688"/>
      <c r="C212" s="691"/>
      <c r="D212" s="694"/>
      <c r="E212" s="703"/>
      <c r="F212" s="679"/>
      <c r="G212" s="679"/>
      <c r="H212" s="679"/>
      <c r="I212" s="705"/>
      <c r="J212" s="701"/>
      <c r="K212" s="702"/>
      <c r="L212" s="697">
        <f>B8</f>
        <v>0</v>
      </c>
      <c r="M212" s="698"/>
    </row>
    <row r="213" spans="1:13" ht="21" customHeight="1">
      <c r="A213" s="685"/>
      <c r="B213" s="688"/>
      <c r="C213" s="691"/>
      <c r="D213" s="648"/>
      <c r="E213" s="667" t="s">
        <v>261</v>
      </c>
      <c r="F213" s="669"/>
      <c r="G213" s="669"/>
      <c r="H213" s="669"/>
      <c r="I213" s="669"/>
      <c r="J213" s="667" t="s">
        <v>262</v>
      </c>
      <c r="K213" s="671"/>
      <c r="L213" s="757" t="str">
        <f>$B$9&amp;" 様"</f>
        <v> 様</v>
      </c>
      <c r="M213" s="758"/>
    </row>
    <row r="214" spans="1:13" ht="21" customHeight="1">
      <c r="A214" s="685"/>
      <c r="B214" s="688"/>
      <c r="C214" s="691"/>
      <c r="D214" s="648"/>
      <c r="E214" s="668"/>
      <c r="F214" s="670"/>
      <c r="G214" s="670"/>
      <c r="H214" s="670"/>
      <c r="I214" s="670"/>
      <c r="J214" s="668"/>
      <c r="K214" s="672"/>
      <c r="L214" s="757"/>
      <c r="M214" s="758"/>
    </row>
    <row r="215" spans="1:13" ht="13.5" customHeight="1">
      <c r="A215" s="685"/>
      <c r="B215" s="688"/>
      <c r="C215" s="691"/>
      <c r="D215" s="648"/>
      <c r="E215" s="650"/>
      <c r="F215" s="652"/>
      <c r="G215" s="654" t="s">
        <v>1</v>
      </c>
      <c r="H215" s="656"/>
      <c r="I215" s="657"/>
      <c r="J215" s="657"/>
      <c r="K215" s="660" t="s">
        <v>268</v>
      </c>
      <c r="L215" s="662" t="str">
        <f>$L$10&amp;"　No.24"</f>
        <v>　No.24</v>
      </c>
      <c r="M215" s="663"/>
    </row>
    <row r="216" spans="1:15" ht="28.5" customHeight="1">
      <c r="A216" s="686"/>
      <c r="B216" s="689"/>
      <c r="C216" s="692"/>
      <c r="D216" s="649"/>
      <c r="E216" s="651"/>
      <c r="F216" s="653"/>
      <c r="G216" s="655"/>
      <c r="H216" s="658"/>
      <c r="I216" s="659"/>
      <c r="J216" s="659"/>
      <c r="K216" s="661"/>
      <c r="L216" s="664"/>
      <c r="M216" s="665"/>
      <c r="N216" s="58">
        <f>F215*H215</f>
        <v>0</v>
      </c>
      <c r="O216" s="38">
        <f>F215</f>
        <v>0</v>
      </c>
    </row>
    <row r="217" spans="1:13" ht="9.75" customHeight="1">
      <c r="A217" s="41"/>
      <c r="B217" s="41"/>
      <c r="C217" s="41"/>
      <c r="D217" s="41"/>
      <c r="E217" s="42"/>
      <c r="F217" s="43"/>
      <c r="G217" s="41"/>
      <c r="H217" s="41"/>
      <c r="I217" s="42"/>
      <c r="J217" s="42"/>
      <c r="K217" s="41"/>
      <c r="L217" s="41"/>
      <c r="M217" s="41"/>
    </row>
    <row r="218" spans="1:13" ht="9.75" customHeight="1">
      <c r="A218" s="44"/>
      <c r="B218" s="44"/>
      <c r="C218" s="44"/>
      <c r="D218" s="44"/>
      <c r="E218" s="45"/>
      <c r="F218" s="46"/>
      <c r="G218" s="44"/>
      <c r="H218" s="44"/>
      <c r="I218" s="45"/>
      <c r="J218" s="45"/>
      <c r="K218" s="44"/>
      <c r="L218" s="44"/>
      <c r="M218" s="44"/>
    </row>
  </sheetData>
  <sheetProtection/>
  <mergeCells count="593">
    <mergeCell ref="L215:M216"/>
    <mergeCell ref="A1:L1"/>
    <mergeCell ref="D215:D216"/>
    <mergeCell ref="E215:E216"/>
    <mergeCell ref="F215:F216"/>
    <mergeCell ref="G215:G216"/>
    <mergeCell ref="H215:J216"/>
    <mergeCell ref="K215:K216"/>
    <mergeCell ref="L212:M212"/>
    <mergeCell ref="D213:D214"/>
    <mergeCell ref="J213:J214"/>
    <mergeCell ref="K213:K214"/>
    <mergeCell ref="L213:M214"/>
    <mergeCell ref="L207:M208"/>
    <mergeCell ref="I211:I212"/>
    <mergeCell ref="J211:K212"/>
    <mergeCell ref="L211:M211"/>
    <mergeCell ref="A211:A216"/>
    <mergeCell ref="B211:B216"/>
    <mergeCell ref="C211:C216"/>
    <mergeCell ref="D211:D212"/>
    <mergeCell ref="E211:E212"/>
    <mergeCell ref="F211:H212"/>
    <mergeCell ref="E213:E214"/>
    <mergeCell ref="F213:I214"/>
    <mergeCell ref="D207:D208"/>
    <mergeCell ref="E207:E208"/>
    <mergeCell ref="F207:F208"/>
    <mergeCell ref="G207:G208"/>
    <mergeCell ref="H207:J208"/>
    <mergeCell ref="K207:K208"/>
    <mergeCell ref="L204:M204"/>
    <mergeCell ref="D205:D206"/>
    <mergeCell ref="E205:E206"/>
    <mergeCell ref="F205:I206"/>
    <mergeCell ref="J205:J206"/>
    <mergeCell ref="K205:K206"/>
    <mergeCell ref="L205:M206"/>
    <mergeCell ref="L199:M200"/>
    <mergeCell ref="A203:A208"/>
    <mergeCell ref="B203:B208"/>
    <mergeCell ref="C203:C208"/>
    <mergeCell ref="D203:D204"/>
    <mergeCell ref="E203:E204"/>
    <mergeCell ref="F203:H204"/>
    <mergeCell ref="I203:I204"/>
    <mergeCell ref="J203:K204"/>
    <mergeCell ref="L203:M203"/>
    <mergeCell ref="D199:D200"/>
    <mergeCell ref="E199:E200"/>
    <mergeCell ref="F199:F200"/>
    <mergeCell ref="G199:G200"/>
    <mergeCell ref="H199:J200"/>
    <mergeCell ref="K199:K200"/>
    <mergeCell ref="L196:M196"/>
    <mergeCell ref="D197:D198"/>
    <mergeCell ref="E197:E198"/>
    <mergeCell ref="F197:I198"/>
    <mergeCell ref="J197:J198"/>
    <mergeCell ref="K197:K198"/>
    <mergeCell ref="L197:M198"/>
    <mergeCell ref="L191:M192"/>
    <mergeCell ref="A195:A200"/>
    <mergeCell ref="B195:B200"/>
    <mergeCell ref="C195:C200"/>
    <mergeCell ref="D195:D196"/>
    <mergeCell ref="E195:E196"/>
    <mergeCell ref="F195:H196"/>
    <mergeCell ref="I195:I196"/>
    <mergeCell ref="J195:K196"/>
    <mergeCell ref="L195:M195"/>
    <mergeCell ref="D191:D192"/>
    <mergeCell ref="E191:E192"/>
    <mergeCell ref="F191:F192"/>
    <mergeCell ref="G191:G192"/>
    <mergeCell ref="H191:J192"/>
    <mergeCell ref="K191:K192"/>
    <mergeCell ref="L188:M188"/>
    <mergeCell ref="D189:D190"/>
    <mergeCell ref="E189:E190"/>
    <mergeCell ref="F189:I190"/>
    <mergeCell ref="J189:J190"/>
    <mergeCell ref="K189:K190"/>
    <mergeCell ref="L189:M190"/>
    <mergeCell ref="L183:M184"/>
    <mergeCell ref="A187:A192"/>
    <mergeCell ref="B187:B192"/>
    <mergeCell ref="C187:C192"/>
    <mergeCell ref="D187:D188"/>
    <mergeCell ref="E187:E188"/>
    <mergeCell ref="F187:H188"/>
    <mergeCell ref="I187:I188"/>
    <mergeCell ref="J187:K188"/>
    <mergeCell ref="L187:M187"/>
    <mergeCell ref="D183:D184"/>
    <mergeCell ref="E183:E184"/>
    <mergeCell ref="F183:F184"/>
    <mergeCell ref="G183:G184"/>
    <mergeCell ref="H183:J184"/>
    <mergeCell ref="K183:K184"/>
    <mergeCell ref="L180:M180"/>
    <mergeCell ref="D181:D182"/>
    <mergeCell ref="E181:E182"/>
    <mergeCell ref="F181:I182"/>
    <mergeCell ref="J181:J182"/>
    <mergeCell ref="K181:K182"/>
    <mergeCell ref="L181:M182"/>
    <mergeCell ref="L175:M176"/>
    <mergeCell ref="A179:A184"/>
    <mergeCell ref="B179:B184"/>
    <mergeCell ref="C179:C184"/>
    <mergeCell ref="D179:D180"/>
    <mergeCell ref="E179:E180"/>
    <mergeCell ref="F179:H180"/>
    <mergeCell ref="I179:I180"/>
    <mergeCell ref="J179:K180"/>
    <mergeCell ref="L179:M179"/>
    <mergeCell ref="D175:D176"/>
    <mergeCell ref="E175:E176"/>
    <mergeCell ref="F175:F176"/>
    <mergeCell ref="G175:G176"/>
    <mergeCell ref="H175:J176"/>
    <mergeCell ref="K175:K176"/>
    <mergeCell ref="L172:M172"/>
    <mergeCell ref="D173:D174"/>
    <mergeCell ref="E173:E174"/>
    <mergeCell ref="F173:I174"/>
    <mergeCell ref="J173:J174"/>
    <mergeCell ref="K173:K174"/>
    <mergeCell ref="L173:M174"/>
    <mergeCell ref="L167:M168"/>
    <mergeCell ref="A171:A176"/>
    <mergeCell ref="B171:B176"/>
    <mergeCell ref="C171:C176"/>
    <mergeCell ref="D171:D172"/>
    <mergeCell ref="E171:E172"/>
    <mergeCell ref="F171:H172"/>
    <mergeCell ref="I171:I172"/>
    <mergeCell ref="J171:K172"/>
    <mergeCell ref="L171:M171"/>
    <mergeCell ref="D167:D168"/>
    <mergeCell ref="E167:E168"/>
    <mergeCell ref="F167:F168"/>
    <mergeCell ref="G167:G168"/>
    <mergeCell ref="H167:J168"/>
    <mergeCell ref="K167:K168"/>
    <mergeCell ref="L164:M164"/>
    <mergeCell ref="D165:D166"/>
    <mergeCell ref="E165:E166"/>
    <mergeCell ref="F165:I166"/>
    <mergeCell ref="J165:J166"/>
    <mergeCell ref="K165:K166"/>
    <mergeCell ref="L165:M166"/>
    <mergeCell ref="L159:M160"/>
    <mergeCell ref="A163:A168"/>
    <mergeCell ref="B163:B168"/>
    <mergeCell ref="C163:C168"/>
    <mergeCell ref="D163:D164"/>
    <mergeCell ref="E163:E164"/>
    <mergeCell ref="F163:H164"/>
    <mergeCell ref="I163:I164"/>
    <mergeCell ref="J163:K164"/>
    <mergeCell ref="L163:M163"/>
    <mergeCell ref="D159:D160"/>
    <mergeCell ref="E159:E160"/>
    <mergeCell ref="F159:F160"/>
    <mergeCell ref="G159:G160"/>
    <mergeCell ref="H159:J160"/>
    <mergeCell ref="K159:K160"/>
    <mergeCell ref="L156:M156"/>
    <mergeCell ref="D157:D158"/>
    <mergeCell ref="E157:E158"/>
    <mergeCell ref="F157:I158"/>
    <mergeCell ref="J157:J158"/>
    <mergeCell ref="K157:K158"/>
    <mergeCell ref="L157:M158"/>
    <mergeCell ref="L151:M152"/>
    <mergeCell ref="A155:A160"/>
    <mergeCell ref="B155:B160"/>
    <mergeCell ref="C155:C160"/>
    <mergeCell ref="D155:D156"/>
    <mergeCell ref="E155:E156"/>
    <mergeCell ref="F155:H156"/>
    <mergeCell ref="I155:I156"/>
    <mergeCell ref="J155:K156"/>
    <mergeCell ref="L155:M155"/>
    <mergeCell ref="D151:D152"/>
    <mergeCell ref="E151:E152"/>
    <mergeCell ref="F151:F152"/>
    <mergeCell ref="G151:G152"/>
    <mergeCell ref="H151:J152"/>
    <mergeCell ref="K151:K152"/>
    <mergeCell ref="L147:M147"/>
    <mergeCell ref="L148:M148"/>
    <mergeCell ref="D149:D150"/>
    <mergeCell ref="E149:E150"/>
    <mergeCell ref="F149:I150"/>
    <mergeCell ref="J149:J150"/>
    <mergeCell ref="K149:K150"/>
    <mergeCell ref="L149:M150"/>
    <mergeCell ref="L143:M144"/>
    <mergeCell ref="A145:M145"/>
    <mergeCell ref="A147:A152"/>
    <mergeCell ref="B147:B152"/>
    <mergeCell ref="C147:C152"/>
    <mergeCell ref="D147:D148"/>
    <mergeCell ref="E147:E148"/>
    <mergeCell ref="F147:H148"/>
    <mergeCell ref="I147:I148"/>
    <mergeCell ref="J147:K148"/>
    <mergeCell ref="D143:D144"/>
    <mergeCell ref="E143:E144"/>
    <mergeCell ref="F143:F144"/>
    <mergeCell ref="G143:G144"/>
    <mergeCell ref="H143:J144"/>
    <mergeCell ref="K143:K144"/>
    <mergeCell ref="L140:M140"/>
    <mergeCell ref="D141:D142"/>
    <mergeCell ref="E141:E142"/>
    <mergeCell ref="F141:I142"/>
    <mergeCell ref="J141:J142"/>
    <mergeCell ref="K141:K142"/>
    <mergeCell ref="L141:M142"/>
    <mergeCell ref="L135:M136"/>
    <mergeCell ref="A139:A144"/>
    <mergeCell ref="B139:B144"/>
    <mergeCell ref="C139:C144"/>
    <mergeCell ref="D139:D140"/>
    <mergeCell ref="E139:E140"/>
    <mergeCell ref="F139:H140"/>
    <mergeCell ref="I139:I140"/>
    <mergeCell ref="J139:K140"/>
    <mergeCell ref="L139:M139"/>
    <mergeCell ref="D135:D136"/>
    <mergeCell ref="E135:E136"/>
    <mergeCell ref="F135:F136"/>
    <mergeCell ref="G135:G136"/>
    <mergeCell ref="H135:J136"/>
    <mergeCell ref="K135:K136"/>
    <mergeCell ref="L132:M132"/>
    <mergeCell ref="D133:D134"/>
    <mergeCell ref="E133:E134"/>
    <mergeCell ref="F133:I134"/>
    <mergeCell ref="J133:J134"/>
    <mergeCell ref="K133:K134"/>
    <mergeCell ref="L133:M134"/>
    <mergeCell ref="L127:M128"/>
    <mergeCell ref="A131:A136"/>
    <mergeCell ref="B131:B136"/>
    <mergeCell ref="C131:C136"/>
    <mergeCell ref="D131:D132"/>
    <mergeCell ref="E131:E132"/>
    <mergeCell ref="F131:H132"/>
    <mergeCell ref="I131:I132"/>
    <mergeCell ref="J131:K132"/>
    <mergeCell ref="L131:M131"/>
    <mergeCell ref="D127:D128"/>
    <mergeCell ref="E127:E128"/>
    <mergeCell ref="F127:F128"/>
    <mergeCell ref="G127:G128"/>
    <mergeCell ref="H127:J128"/>
    <mergeCell ref="K127:K128"/>
    <mergeCell ref="L124:M124"/>
    <mergeCell ref="D125:D126"/>
    <mergeCell ref="E125:E126"/>
    <mergeCell ref="F125:I126"/>
    <mergeCell ref="J125:J126"/>
    <mergeCell ref="K125:K126"/>
    <mergeCell ref="L125:M126"/>
    <mergeCell ref="L119:M120"/>
    <mergeCell ref="A123:A128"/>
    <mergeCell ref="B123:B128"/>
    <mergeCell ref="C123:C128"/>
    <mergeCell ref="D123:D124"/>
    <mergeCell ref="E123:E124"/>
    <mergeCell ref="F123:H124"/>
    <mergeCell ref="I123:I124"/>
    <mergeCell ref="J123:K124"/>
    <mergeCell ref="L123:M123"/>
    <mergeCell ref="D119:D120"/>
    <mergeCell ref="E119:E120"/>
    <mergeCell ref="F119:F120"/>
    <mergeCell ref="G119:G120"/>
    <mergeCell ref="H119:J120"/>
    <mergeCell ref="K119:K120"/>
    <mergeCell ref="L116:M116"/>
    <mergeCell ref="D117:D118"/>
    <mergeCell ref="E117:E118"/>
    <mergeCell ref="F117:I118"/>
    <mergeCell ref="J117:J118"/>
    <mergeCell ref="K117:K118"/>
    <mergeCell ref="L117:M118"/>
    <mergeCell ref="L111:M112"/>
    <mergeCell ref="A115:A120"/>
    <mergeCell ref="B115:B120"/>
    <mergeCell ref="C115:C120"/>
    <mergeCell ref="D115:D116"/>
    <mergeCell ref="E115:E116"/>
    <mergeCell ref="F115:H116"/>
    <mergeCell ref="I115:I116"/>
    <mergeCell ref="J115:K116"/>
    <mergeCell ref="L115:M115"/>
    <mergeCell ref="D111:D112"/>
    <mergeCell ref="E111:E112"/>
    <mergeCell ref="F111:F112"/>
    <mergeCell ref="G111:G112"/>
    <mergeCell ref="H111:J112"/>
    <mergeCell ref="K111:K112"/>
    <mergeCell ref="L107:M107"/>
    <mergeCell ref="L108:M108"/>
    <mergeCell ref="D109:D110"/>
    <mergeCell ref="E109:E110"/>
    <mergeCell ref="F109:I110"/>
    <mergeCell ref="J109:J110"/>
    <mergeCell ref="K109:K110"/>
    <mergeCell ref="L109:M110"/>
    <mergeCell ref="L103:M104"/>
    <mergeCell ref="A105:M105"/>
    <mergeCell ref="A107:A112"/>
    <mergeCell ref="B107:B112"/>
    <mergeCell ref="C107:C112"/>
    <mergeCell ref="D107:D108"/>
    <mergeCell ref="E107:E108"/>
    <mergeCell ref="F107:H108"/>
    <mergeCell ref="I107:I108"/>
    <mergeCell ref="J107:K108"/>
    <mergeCell ref="D103:D104"/>
    <mergeCell ref="E103:E104"/>
    <mergeCell ref="F103:F104"/>
    <mergeCell ref="G103:G104"/>
    <mergeCell ref="H103:J104"/>
    <mergeCell ref="K103:K104"/>
    <mergeCell ref="L100:M100"/>
    <mergeCell ref="D101:D102"/>
    <mergeCell ref="E101:E102"/>
    <mergeCell ref="F101:I102"/>
    <mergeCell ref="J101:J102"/>
    <mergeCell ref="K101:K102"/>
    <mergeCell ref="L101:M102"/>
    <mergeCell ref="L95:M96"/>
    <mergeCell ref="A99:A104"/>
    <mergeCell ref="B99:B104"/>
    <mergeCell ref="C99:C104"/>
    <mergeCell ref="D99:D100"/>
    <mergeCell ref="E99:E100"/>
    <mergeCell ref="F99:H100"/>
    <mergeCell ref="I99:I100"/>
    <mergeCell ref="J99:K100"/>
    <mergeCell ref="L99:M99"/>
    <mergeCell ref="D95:D96"/>
    <mergeCell ref="E95:E96"/>
    <mergeCell ref="F95:F96"/>
    <mergeCell ref="G95:G96"/>
    <mergeCell ref="H95:J96"/>
    <mergeCell ref="K95:K96"/>
    <mergeCell ref="L92:M92"/>
    <mergeCell ref="D93:D94"/>
    <mergeCell ref="E93:E94"/>
    <mergeCell ref="F93:I94"/>
    <mergeCell ref="J93:J94"/>
    <mergeCell ref="K93:K94"/>
    <mergeCell ref="L93:M94"/>
    <mergeCell ref="L87:M88"/>
    <mergeCell ref="A91:A96"/>
    <mergeCell ref="B91:B96"/>
    <mergeCell ref="C91:C96"/>
    <mergeCell ref="D91:D92"/>
    <mergeCell ref="E91:E92"/>
    <mergeCell ref="F91:H92"/>
    <mergeCell ref="I91:I92"/>
    <mergeCell ref="J91:K92"/>
    <mergeCell ref="L91:M91"/>
    <mergeCell ref="D87:D88"/>
    <mergeCell ref="E87:E88"/>
    <mergeCell ref="F87:F88"/>
    <mergeCell ref="G87:G88"/>
    <mergeCell ref="H87:J88"/>
    <mergeCell ref="K87:K88"/>
    <mergeCell ref="L84:M84"/>
    <mergeCell ref="D85:D86"/>
    <mergeCell ref="E85:E86"/>
    <mergeCell ref="F85:I86"/>
    <mergeCell ref="J85:J86"/>
    <mergeCell ref="K85:K86"/>
    <mergeCell ref="L85:M86"/>
    <mergeCell ref="L79:M80"/>
    <mergeCell ref="A83:A88"/>
    <mergeCell ref="B83:B88"/>
    <mergeCell ref="C83:C88"/>
    <mergeCell ref="D83:D84"/>
    <mergeCell ref="E83:E84"/>
    <mergeCell ref="F83:H84"/>
    <mergeCell ref="I83:I84"/>
    <mergeCell ref="J83:K84"/>
    <mergeCell ref="L83:M83"/>
    <mergeCell ref="D79:D80"/>
    <mergeCell ref="E79:E80"/>
    <mergeCell ref="F79:F80"/>
    <mergeCell ref="G79:G80"/>
    <mergeCell ref="H79:J80"/>
    <mergeCell ref="K79:K80"/>
    <mergeCell ref="L76:M76"/>
    <mergeCell ref="D77:D78"/>
    <mergeCell ref="E77:E78"/>
    <mergeCell ref="F77:I78"/>
    <mergeCell ref="J77:J78"/>
    <mergeCell ref="K77:K78"/>
    <mergeCell ref="L77:M78"/>
    <mergeCell ref="L71:M72"/>
    <mergeCell ref="A75:A80"/>
    <mergeCell ref="B75:B80"/>
    <mergeCell ref="C75:C80"/>
    <mergeCell ref="D75:D76"/>
    <mergeCell ref="E75:E76"/>
    <mergeCell ref="F75:H76"/>
    <mergeCell ref="I75:I76"/>
    <mergeCell ref="J75:K76"/>
    <mergeCell ref="L75:M75"/>
    <mergeCell ref="D71:D72"/>
    <mergeCell ref="E71:E72"/>
    <mergeCell ref="F71:F72"/>
    <mergeCell ref="G71:G72"/>
    <mergeCell ref="H71:J72"/>
    <mergeCell ref="K71:K72"/>
    <mergeCell ref="L67:M67"/>
    <mergeCell ref="L68:M68"/>
    <mergeCell ref="D69:D70"/>
    <mergeCell ref="E69:E70"/>
    <mergeCell ref="F69:I70"/>
    <mergeCell ref="J69:J70"/>
    <mergeCell ref="K69:K70"/>
    <mergeCell ref="L69:M70"/>
    <mergeCell ref="L63:M64"/>
    <mergeCell ref="A65:M65"/>
    <mergeCell ref="A67:A72"/>
    <mergeCell ref="B67:B72"/>
    <mergeCell ref="C67:C72"/>
    <mergeCell ref="D67:D68"/>
    <mergeCell ref="E67:E68"/>
    <mergeCell ref="F67:H68"/>
    <mergeCell ref="I67:I68"/>
    <mergeCell ref="J67:K68"/>
    <mergeCell ref="D63:D64"/>
    <mergeCell ref="E63:E64"/>
    <mergeCell ref="F63:F64"/>
    <mergeCell ref="G63:G64"/>
    <mergeCell ref="H63:J64"/>
    <mergeCell ref="K63:K64"/>
    <mergeCell ref="L60:M60"/>
    <mergeCell ref="D61:D62"/>
    <mergeCell ref="E61:E62"/>
    <mergeCell ref="F61:I62"/>
    <mergeCell ref="J61:J62"/>
    <mergeCell ref="K61:K62"/>
    <mergeCell ref="L61:M62"/>
    <mergeCell ref="L55:M56"/>
    <mergeCell ref="A59:A64"/>
    <mergeCell ref="B59:B64"/>
    <mergeCell ref="C59:C64"/>
    <mergeCell ref="D59:D60"/>
    <mergeCell ref="E59:E60"/>
    <mergeCell ref="F59:H60"/>
    <mergeCell ref="I59:I60"/>
    <mergeCell ref="J59:K60"/>
    <mergeCell ref="L59:M59"/>
    <mergeCell ref="D55:D56"/>
    <mergeCell ref="E55:E56"/>
    <mergeCell ref="F55:F56"/>
    <mergeCell ref="G55:G56"/>
    <mergeCell ref="H55:J56"/>
    <mergeCell ref="K55:K56"/>
    <mergeCell ref="L52:M52"/>
    <mergeCell ref="D53:D54"/>
    <mergeCell ref="E53:E54"/>
    <mergeCell ref="F53:I54"/>
    <mergeCell ref="J53:J54"/>
    <mergeCell ref="K53:K54"/>
    <mergeCell ref="L53:M54"/>
    <mergeCell ref="L47:M48"/>
    <mergeCell ref="A51:A56"/>
    <mergeCell ref="B51:B56"/>
    <mergeCell ref="C51:C56"/>
    <mergeCell ref="D51:D52"/>
    <mergeCell ref="E51:E52"/>
    <mergeCell ref="F51:H52"/>
    <mergeCell ref="I51:I52"/>
    <mergeCell ref="J51:K52"/>
    <mergeCell ref="L51:M51"/>
    <mergeCell ref="D47:D48"/>
    <mergeCell ref="E47:E48"/>
    <mergeCell ref="F47:F48"/>
    <mergeCell ref="G47:G48"/>
    <mergeCell ref="H47:J48"/>
    <mergeCell ref="K47:K48"/>
    <mergeCell ref="J43:K44"/>
    <mergeCell ref="L43:M43"/>
    <mergeCell ref="L44:M44"/>
    <mergeCell ref="D45:D46"/>
    <mergeCell ref="E45:E46"/>
    <mergeCell ref="F45:I46"/>
    <mergeCell ref="J45:J46"/>
    <mergeCell ref="K45:K46"/>
    <mergeCell ref="L45:M46"/>
    <mergeCell ref="H39:J40"/>
    <mergeCell ref="K39:K40"/>
    <mergeCell ref="L39:M40"/>
    <mergeCell ref="A43:A48"/>
    <mergeCell ref="B43:B48"/>
    <mergeCell ref="C43:C48"/>
    <mergeCell ref="D43:D44"/>
    <mergeCell ref="E43:E44"/>
    <mergeCell ref="F43:H44"/>
    <mergeCell ref="I43:I44"/>
    <mergeCell ref="I35:I36"/>
    <mergeCell ref="J35:K36"/>
    <mergeCell ref="L35:M35"/>
    <mergeCell ref="L36:M36"/>
    <mergeCell ref="D37:D38"/>
    <mergeCell ref="E37:E38"/>
    <mergeCell ref="F37:I38"/>
    <mergeCell ref="J37:J38"/>
    <mergeCell ref="K37:K38"/>
    <mergeCell ref="L37:M38"/>
    <mergeCell ref="A35:A40"/>
    <mergeCell ref="B35:B40"/>
    <mergeCell ref="C35:C40"/>
    <mergeCell ref="D35:D36"/>
    <mergeCell ref="E35:E36"/>
    <mergeCell ref="F35:H36"/>
    <mergeCell ref="D39:D40"/>
    <mergeCell ref="E39:E40"/>
    <mergeCell ref="F39:F40"/>
    <mergeCell ref="G39:G40"/>
    <mergeCell ref="L29:M30"/>
    <mergeCell ref="D31:D32"/>
    <mergeCell ref="E31:E32"/>
    <mergeCell ref="F31:F32"/>
    <mergeCell ref="G31:G32"/>
    <mergeCell ref="H31:J32"/>
    <mergeCell ref="K31:K32"/>
    <mergeCell ref="L31:M32"/>
    <mergeCell ref="F27:H28"/>
    <mergeCell ref="I27:I28"/>
    <mergeCell ref="J27:K28"/>
    <mergeCell ref="L27:M27"/>
    <mergeCell ref="L28:M28"/>
    <mergeCell ref="D29:D30"/>
    <mergeCell ref="E29:E30"/>
    <mergeCell ref="F29:I30"/>
    <mergeCell ref="J29:J30"/>
    <mergeCell ref="K29:K30"/>
    <mergeCell ref="K21:L21"/>
    <mergeCell ref="K22:L22"/>
    <mergeCell ref="K23:L23"/>
    <mergeCell ref="K24:L24"/>
    <mergeCell ref="K25:L25"/>
    <mergeCell ref="A27:A32"/>
    <mergeCell ref="B27:B32"/>
    <mergeCell ref="C27:C32"/>
    <mergeCell ref="D27:D28"/>
    <mergeCell ref="E27:E28"/>
    <mergeCell ref="A15:M15"/>
    <mergeCell ref="A16:M16"/>
    <mergeCell ref="A17:M17"/>
    <mergeCell ref="A18:M18"/>
    <mergeCell ref="A19:M19"/>
    <mergeCell ref="A20:M20"/>
    <mergeCell ref="A11:B12"/>
    <mergeCell ref="C11:D11"/>
    <mergeCell ref="J11:M12"/>
    <mergeCell ref="C12:D12"/>
    <mergeCell ref="A13:M13"/>
    <mergeCell ref="A14:M14"/>
    <mergeCell ref="L7:M7"/>
    <mergeCell ref="B8:E8"/>
    <mergeCell ref="F8:K8"/>
    <mergeCell ref="L8:M8"/>
    <mergeCell ref="A9:A10"/>
    <mergeCell ref="B9:E10"/>
    <mergeCell ref="F9:K9"/>
    <mergeCell ref="L9:M9"/>
    <mergeCell ref="F10:K10"/>
    <mergeCell ref="L10:M10"/>
    <mergeCell ref="A21:A25"/>
    <mergeCell ref="B21:I22"/>
    <mergeCell ref="B23:I25"/>
    <mergeCell ref="C2:G2"/>
    <mergeCell ref="L2:M2"/>
    <mergeCell ref="A3:K3"/>
    <mergeCell ref="L3:M3"/>
    <mergeCell ref="A5:M5"/>
    <mergeCell ref="A7:E7"/>
    <mergeCell ref="F7:K7"/>
  </mergeCells>
  <printOptions horizontalCentered="1"/>
  <pageMargins left="0.1968503937007874" right="0.1968503937007874" top="0.1968503937007874" bottom="0.1968503937007874" header="0.1968503937007874" footer="0.1968503937007874"/>
  <pageSetup horizontalDpi="300" verticalDpi="300" orientation="portrait" paperSize="9" scale="95" r:id="rId1"/>
  <rowBreaks count="4" manualBreakCount="4">
    <brk id="26" max="255" man="1"/>
    <brk id="74" max="12" man="1"/>
    <brk id="122" max="12" man="1"/>
    <brk id="170" max="12" man="1"/>
  </rowBreaks>
</worksheet>
</file>

<file path=xl/worksheets/sheet3.xml><?xml version="1.0" encoding="utf-8"?>
<worksheet xmlns="http://schemas.openxmlformats.org/spreadsheetml/2006/main" xmlns:r="http://schemas.openxmlformats.org/officeDocument/2006/relationships">
  <sheetPr>
    <tabColor rgb="FF7030A0"/>
  </sheetPr>
  <dimension ref="A1:O218"/>
  <sheetViews>
    <sheetView showZeros="0" zoomScale="75" zoomScaleNormal="75" zoomScalePageLayoutView="0" workbookViewId="0" topLeftCell="A1">
      <selection activeCell="C11" sqref="C11:I12"/>
    </sheetView>
  </sheetViews>
  <sheetFormatPr defaultColWidth="9.00390625" defaultRowHeight="13.5"/>
  <cols>
    <col min="1" max="1" width="3.625" style="38" customWidth="1"/>
    <col min="2" max="3" width="4.625" style="38" customWidth="1"/>
    <col min="4" max="4" width="5.625" style="38" customWidth="1"/>
    <col min="5" max="5" width="4.625" style="47" customWidth="1"/>
    <col min="6" max="6" width="10.625" style="48" customWidth="1"/>
    <col min="7" max="7" width="3.625" style="38" customWidth="1"/>
    <col min="8" max="8" width="14.25390625" style="38" customWidth="1"/>
    <col min="9" max="10" width="3.625" style="47" customWidth="1"/>
    <col min="11" max="11" width="11.125" style="38" customWidth="1"/>
    <col min="12" max="12" width="6.625" style="38" customWidth="1"/>
    <col min="13" max="13" width="23.25390625" style="38" customWidth="1"/>
    <col min="14" max="15" width="0" style="38" hidden="1" customWidth="1"/>
    <col min="16" max="16384" width="9.00390625" style="38" customWidth="1"/>
  </cols>
  <sheetData>
    <row r="1" spans="1:13" ht="31.5" customHeight="1">
      <c r="A1" s="756" t="s">
        <v>270</v>
      </c>
      <c r="B1" s="756"/>
      <c r="C1" s="756"/>
      <c r="D1" s="756"/>
      <c r="E1" s="756"/>
      <c r="F1" s="756"/>
      <c r="G1" s="756"/>
      <c r="H1" s="756"/>
      <c r="I1" s="756"/>
      <c r="J1" s="756"/>
      <c r="K1" s="756"/>
      <c r="L1" s="756"/>
      <c r="M1" s="68" t="s">
        <v>307</v>
      </c>
    </row>
    <row r="2" spans="2:13" ht="14.25" customHeight="1">
      <c r="B2" s="59"/>
      <c r="C2" s="641" t="s">
        <v>309</v>
      </c>
      <c r="D2" s="642"/>
      <c r="E2" s="642"/>
      <c r="F2" s="642"/>
      <c r="G2" s="642"/>
      <c r="I2" s="38"/>
      <c r="J2" s="38"/>
      <c r="L2" s="636" t="s">
        <v>278</v>
      </c>
      <c r="M2" s="636"/>
    </row>
    <row r="3" spans="1:13" ht="31.5" customHeight="1">
      <c r="A3" s="642"/>
      <c r="B3" s="642"/>
      <c r="C3" s="642"/>
      <c r="D3" s="642"/>
      <c r="E3" s="642"/>
      <c r="F3" s="642"/>
      <c r="G3" s="642"/>
      <c r="H3" s="642"/>
      <c r="I3" s="642"/>
      <c r="J3" s="642"/>
      <c r="K3" s="642"/>
      <c r="L3" s="764"/>
      <c r="M3" s="765"/>
    </row>
    <row r="4" spans="1:13" ht="12.75" customHeight="1">
      <c r="A4" s="60"/>
      <c r="B4" s="60"/>
      <c r="C4" s="60"/>
      <c r="D4" s="60"/>
      <c r="E4" s="60"/>
      <c r="F4" s="60"/>
      <c r="G4" s="60"/>
      <c r="H4" s="60"/>
      <c r="I4" s="60"/>
      <c r="J4" s="60"/>
      <c r="K4" s="60"/>
      <c r="L4" s="49"/>
      <c r="M4" s="49"/>
    </row>
    <row r="5" spans="1:13" ht="12.75">
      <c r="A5" s="730" t="s">
        <v>287</v>
      </c>
      <c r="B5" s="730"/>
      <c r="C5" s="730"/>
      <c r="D5" s="730"/>
      <c r="E5" s="730"/>
      <c r="F5" s="730"/>
      <c r="G5" s="730"/>
      <c r="H5" s="730"/>
      <c r="I5" s="730"/>
      <c r="J5" s="730"/>
      <c r="K5" s="730"/>
      <c r="L5" s="730"/>
      <c r="M5" s="730"/>
    </row>
    <row r="6" spans="5:10" ht="12.75">
      <c r="E6" s="38"/>
      <c r="F6" s="38"/>
      <c r="I6" s="38"/>
      <c r="J6" s="38"/>
    </row>
    <row r="7" spans="1:13" ht="12.75">
      <c r="A7" s="731" t="s">
        <v>2</v>
      </c>
      <c r="B7" s="732"/>
      <c r="C7" s="732"/>
      <c r="D7" s="732"/>
      <c r="E7" s="733"/>
      <c r="F7" s="731" t="s">
        <v>265</v>
      </c>
      <c r="G7" s="732"/>
      <c r="H7" s="732"/>
      <c r="I7" s="732"/>
      <c r="J7" s="732"/>
      <c r="K7" s="733"/>
      <c r="L7" s="731" t="s">
        <v>302</v>
      </c>
      <c r="M7" s="733"/>
    </row>
    <row r="8" spans="1:13" ht="23.25" customHeight="1">
      <c r="A8" s="50" t="s">
        <v>288</v>
      </c>
      <c r="B8" s="774"/>
      <c r="C8" s="775"/>
      <c r="D8" s="775"/>
      <c r="E8" s="776"/>
      <c r="F8" s="768" t="s">
        <v>289</v>
      </c>
      <c r="G8" s="769"/>
      <c r="H8" s="769"/>
      <c r="I8" s="769"/>
      <c r="J8" s="769"/>
      <c r="K8" s="770"/>
      <c r="L8" s="643"/>
      <c r="M8" s="644"/>
    </row>
    <row r="9" spans="1:13" ht="23.25" customHeight="1">
      <c r="A9" s="728" t="s">
        <v>3</v>
      </c>
      <c r="B9" s="768"/>
      <c r="C9" s="769"/>
      <c r="D9" s="769"/>
      <c r="E9" s="770"/>
      <c r="F9" s="777"/>
      <c r="G9" s="778"/>
      <c r="H9" s="778"/>
      <c r="I9" s="778"/>
      <c r="J9" s="778"/>
      <c r="K9" s="779"/>
      <c r="L9" s="645" t="s">
        <v>301</v>
      </c>
      <c r="M9" s="646"/>
    </row>
    <row r="10" spans="1:13" ht="23.25" customHeight="1">
      <c r="A10" s="729"/>
      <c r="B10" s="771"/>
      <c r="C10" s="772"/>
      <c r="D10" s="772"/>
      <c r="E10" s="773"/>
      <c r="F10" s="771"/>
      <c r="G10" s="772"/>
      <c r="H10" s="772"/>
      <c r="I10" s="772"/>
      <c r="J10" s="772"/>
      <c r="K10" s="773"/>
      <c r="L10" s="766"/>
      <c r="M10" s="767"/>
    </row>
    <row r="11" spans="1:13" ht="23.25" customHeight="1">
      <c r="A11" s="712" t="s">
        <v>279</v>
      </c>
      <c r="B11" s="713"/>
      <c r="C11" s="708" t="s">
        <v>271</v>
      </c>
      <c r="D11" s="709"/>
      <c r="E11" s="65"/>
      <c r="F11" s="67" t="s">
        <v>281</v>
      </c>
      <c r="G11" s="66"/>
      <c r="H11" s="67" t="s">
        <v>818</v>
      </c>
      <c r="I11" s="66"/>
      <c r="J11" s="636" t="s">
        <v>272</v>
      </c>
      <c r="K11" s="636"/>
      <c r="L11" s="636"/>
      <c r="M11" s="636"/>
    </row>
    <row r="12" spans="1:13" ht="23.25" customHeight="1">
      <c r="A12" s="714"/>
      <c r="B12" s="715"/>
      <c r="C12" s="708" t="s">
        <v>819</v>
      </c>
      <c r="D12" s="709"/>
      <c r="E12" s="66"/>
      <c r="F12" s="67" t="s">
        <v>820</v>
      </c>
      <c r="G12" s="66"/>
      <c r="H12" s="1415"/>
      <c r="I12" s="1416"/>
      <c r="J12" s="636"/>
      <c r="K12" s="636"/>
      <c r="L12" s="636"/>
      <c r="M12" s="636"/>
    </row>
    <row r="13" spans="1:13" ht="12.75" customHeight="1">
      <c r="A13" s="647"/>
      <c r="B13" s="647"/>
      <c r="C13" s="647"/>
      <c r="D13" s="647"/>
      <c r="E13" s="647"/>
      <c r="F13" s="647"/>
      <c r="G13" s="647"/>
      <c r="H13" s="647"/>
      <c r="I13" s="647"/>
      <c r="J13" s="647"/>
      <c r="K13" s="647"/>
      <c r="L13" s="647"/>
      <c r="M13" s="647"/>
    </row>
    <row r="14" spans="1:13" ht="23.25" customHeight="1">
      <c r="A14" s="707" t="s">
        <v>277</v>
      </c>
      <c r="B14" s="707"/>
      <c r="C14" s="707"/>
      <c r="D14" s="707"/>
      <c r="E14" s="707"/>
      <c r="F14" s="707"/>
      <c r="G14" s="707"/>
      <c r="H14" s="707"/>
      <c r="I14" s="707"/>
      <c r="J14" s="707"/>
      <c r="K14" s="707"/>
      <c r="L14" s="707"/>
      <c r="M14" s="707"/>
    </row>
    <row r="15" spans="1:13" ht="23.25" customHeight="1">
      <c r="A15" s="707" t="s">
        <v>305</v>
      </c>
      <c r="B15" s="707"/>
      <c r="C15" s="707"/>
      <c r="D15" s="707"/>
      <c r="E15" s="707"/>
      <c r="F15" s="707"/>
      <c r="G15" s="707"/>
      <c r="H15" s="707"/>
      <c r="I15" s="707"/>
      <c r="J15" s="707"/>
      <c r="K15" s="707"/>
      <c r="L15" s="707"/>
      <c r="M15" s="707"/>
    </row>
    <row r="16" spans="1:13" ht="23.25" customHeight="1">
      <c r="A16" s="707" t="s">
        <v>275</v>
      </c>
      <c r="B16" s="707"/>
      <c r="C16" s="707"/>
      <c r="D16" s="707"/>
      <c r="E16" s="707"/>
      <c r="F16" s="707"/>
      <c r="G16" s="707"/>
      <c r="H16" s="707"/>
      <c r="I16" s="707"/>
      <c r="J16" s="707"/>
      <c r="K16" s="707"/>
      <c r="L16" s="707"/>
      <c r="M16" s="707"/>
    </row>
    <row r="17" spans="1:13" ht="23.25" customHeight="1">
      <c r="A17" s="707" t="s">
        <v>335</v>
      </c>
      <c r="B17" s="707"/>
      <c r="C17" s="707"/>
      <c r="D17" s="707"/>
      <c r="E17" s="707"/>
      <c r="F17" s="707"/>
      <c r="G17" s="707"/>
      <c r="H17" s="707"/>
      <c r="I17" s="707"/>
      <c r="J17" s="707"/>
      <c r="K17" s="707"/>
      <c r="L17" s="707"/>
      <c r="M17" s="707"/>
    </row>
    <row r="18" spans="1:13" ht="23.25" customHeight="1">
      <c r="A18" s="707" t="s">
        <v>273</v>
      </c>
      <c r="B18" s="707"/>
      <c r="C18" s="707"/>
      <c r="D18" s="707"/>
      <c r="E18" s="707"/>
      <c r="F18" s="707"/>
      <c r="G18" s="707"/>
      <c r="H18" s="707"/>
      <c r="I18" s="707"/>
      <c r="J18" s="707"/>
      <c r="K18" s="707"/>
      <c r="L18" s="707"/>
      <c r="M18" s="707"/>
    </row>
    <row r="19" spans="1:13" ht="23.25" customHeight="1">
      <c r="A19" s="706" t="s">
        <v>274</v>
      </c>
      <c r="B19" s="706"/>
      <c r="C19" s="706"/>
      <c r="D19" s="706"/>
      <c r="E19" s="706"/>
      <c r="F19" s="706"/>
      <c r="G19" s="706"/>
      <c r="H19" s="706"/>
      <c r="I19" s="706"/>
      <c r="J19" s="706"/>
      <c r="K19" s="706"/>
      <c r="L19" s="706"/>
      <c r="M19" s="706"/>
    </row>
    <row r="20" spans="1:13" ht="12.75" customHeight="1" thickBot="1">
      <c r="A20" s="666"/>
      <c r="B20" s="666"/>
      <c r="C20" s="666"/>
      <c r="D20" s="666"/>
      <c r="E20" s="666"/>
      <c r="F20" s="666"/>
      <c r="G20" s="666"/>
      <c r="H20" s="666"/>
      <c r="I20" s="666"/>
      <c r="J20" s="666"/>
      <c r="K20" s="666"/>
      <c r="L20" s="666"/>
      <c r="M20" s="666"/>
    </row>
    <row r="21" spans="1:13" ht="8.25" customHeight="1">
      <c r="A21" s="675" t="s">
        <v>567</v>
      </c>
      <c r="B21" s="680" t="s">
        <v>816</v>
      </c>
      <c r="C21" s="680"/>
      <c r="D21" s="680"/>
      <c r="E21" s="680"/>
      <c r="F21" s="680"/>
      <c r="G21" s="680"/>
      <c r="H21" s="680"/>
      <c r="I21" s="681"/>
      <c r="K21" s="639"/>
      <c r="L21" s="640"/>
      <c r="M21" s="51"/>
    </row>
    <row r="22" spans="1:13" ht="23.25" customHeight="1">
      <c r="A22" s="676"/>
      <c r="B22" s="682"/>
      <c r="C22" s="682"/>
      <c r="D22" s="682"/>
      <c r="E22" s="682"/>
      <c r="F22" s="682"/>
      <c r="G22" s="682"/>
      <c r="H22" s="682"/>
      <c r="I22" s="683"/>
      <c r="J22" s="49"/>
      <c r="K22" s="637" t="s">
        <v>299</v>
      </c>
      <c r="L22" s="638"/>
      <c r="M22" s="55">
        <f>SUM(N27:N216)</f>
        <v>0</v>
      </c>
    </row>
    <row r="23" spans="1:13" ht="23.25" customHeight="1">
      <c r="A23" s="676"/>
      <c r="B23" s="631" t="s">
        <v>817</v>
      </c>
      <c r="C23" s="632"/>
      <c r="D23" s="632"/>
      <c r="E23" s="632"/>
      <c r="F23" s="632"/>
      <c r="G23" s="632"/>
      <c r="H23" s="632"/>
      <c r="I23" s="633"/>
      <c r="J23" s="49"/>
      <c r="K23" s="637" t="s">
        <v>266</v>
      </c>
      <c r="L23" s="638"/>
      <c r="M23" s="55">
        <v>1080</v>
      </c>
    </row>
    <row r="24" spans="1:13" ht="23.25" customHeight="1">
      <c r="A24" s="676"/>
      <c r="B24" s="632"/>
      <c r="C24" s="632"/>
      <c r="D24" s="632"/>
      <c r="E24" s="632"/>
      <c r="F24" s="632"/>
      <c r="G24" s="632"/>
      <c r="H24" s="632"/>
      <c r="I24" s="633"/>
      <c r="J24" s="49"/>
      <c r="K24" s="637" t="s">
        <v>298</v>
      </c>
      <c r="L24" s="638"/>
      <c r="M24" s="55"/>
    </row>
    <row r="25" spans="1:13" ht="23.25" customHeight="1" thickBot="1">
      <c r="A25" s="677"/>
      <c r="B25" s="634"/>
      <c r="C25" s="634"/>
      <c r="D25" s="634"/>
      <c r="E25" s="634"/>
      <c r="F25" s="634"/>
      <c r="G25" s="634"/>
      <c r="H25" s="634"/>
      <c r="I25" s="635"/>
      <c r="J25" s="49"/>
      <c r="K25" s="736" t="s">
        <v>269</v>
      </c>
      <c r="L25" s="737"/>
      <c r="M25" s="56" t="s">
        <v>306</v>
      </c>
    </row>
    <row r="26" spans="1:13" ht="23.25" customHeight="1">
      <c r="A26" s="49"/>
      <c r="B26" s="49"/>
      <c r="C26" s="49"/>
      <c r="D26" s="49"/>
      <c r="E26" s="49"/>
      <c r="F26" s="49"/>
      <c r="G26" s="49"/>
      <c r="H26" s="49"/>
      <c r="I26" s="49"/>
      <c r="J26" s="49"/>
      <c r="K26" s="49"/>
      <c r="L26" s="49"/>
      <c r="M26" s="54"/>
    </row>
    <row r="27" spans="1:13" ht="21" customHeight="1">
      <c r="A27" s="684" t="s">
        <v>256</v>
      </c>
      <c r="B27" s="687" t="s">
        <v>257</v>
      </c>
      <c r="C27" s="761" t="s">
        <v>267</v>
      </c>
      <c r="D27" s="693" t="s">
        <v>258</v>
      </c>
      <c r="E27" s="651" t="s">
        <v>259</v>
      </c>
      <c r="F27" s="678"/>
      <c r="G27" s="678"/>
      <c r="H27" s="678"/>
      <c r="I27" s="704" t="s">
        <v>260</v>
      </c>
      <c r="J27" s="699"/>
      <c r="K27" s="700"/>
      <c r="L27" s="695">
        <f>L3</f>
        <v>0</v>
      </c>
      <c r="M27" s="696"/>
    </row>
    <row r="28" spans="1:13" ht="21" customHeight="1">
      <c r="A28" s="685"/>
      <c r="B28" s="688"/>
      <c r="C28" s="762"/>
      <c r="D28" s="694"/>
      <c r="E28" s="703"/>
      <c r="F28" s="679"/>
      <c r="G28" s="679"/>
      <c r="H28" s="679"/>
      <c r="I28" s="705"/>
      <c r="J28" s="701"/>
      <c r="K28" s="702"/>
      <c r="L28" s="697">
        <f>B8</f>
        <v>0</v>
      </c>
      <c r="M28" s="698"/>
    </row>
    <row r="29" spans="1:13" ht="21" customHeight="1">
      <c r="A29" s="685"/>
      <c r="B29" s="688"/>
      <c r="C29" s="762"/>
      <c r="D29" s="648"/>
      <c r="E29" s="667" t="s">
        <v>261</v>
      </c>
      <c r="F29" s="669"/>
      <c r="G29" s="669"/>
      <c r="H29" s="669"/>
      <c r="I29" s="669"/>
      <c r="J29" s="667" t="s">
        <v>262</v>
      </c>
      <c r="K29" s="671"/>
      <c r="L29" s="757" t="s">
        <v>304</v>
      </c>
      <c r="M29" s="758"/>
    </row>
    <row r="30" spans="1:13" ht="21" customHeight="1">
      <c r="A30" s="685"/>
      <c r="B30" s="688"/>
      <c r="C30" s="762"/>
      <c r="D30" s="648"/>
      <c r="E30" s="668"/>
      <c r="F30" s="670"/>
      <c r="G30" s="670"/>
      <c r="H30" s="670"/>
      <c r="I30" s="670"/>
      <c r="J30" s="668"/>
      <c r="K30" s="672"/>
      <c r="L30" s="757"/>
      <c r="M30" s="758"/>
    </row>
    <row r="31" spans="1:13" ht="13.5" customHeight="1">
      <c r="A31" s="685"/>
      <c r="B31" s="688"/>
      <c r="C31" s="762"/>
      <c r="D31" s="648"/>
      <c r="E31" s="650" t="s">
        <v>263</v>
      </c>
      <c r="F31" s="652"/>
      <c r="G31" s="654" t="s">
        <v>1</v>
      </c>
      <c r="H31" s="656"/>
      <c r="I31" s="657"/>
      <c r="J31" s="657"/>
      <c r="K31" s="660" t="s">
        <v>268</v>
      </c>
      <c r="L31" s="759"/>
      <c r="M31" s="663" t="s">
        <v>286</v>
      </c>
    </row>
    <row r="32" spans="1:15" ht="28.5" customHeight="1">
      <c r="A32" s="686"/>
      <c r="B32" s="689"/>
      <c r="C32" s="763"/>
      <c r="D32" s="649"/>
      <c r="E32" s="651"/>
      <c r="F32" s="653"/>
      <c r="G32" s="655"/>
      <c r="H32" s="658"/>
      <c r="I32" s="659"/>
      <c r="J32" s="659"/>
      <c r="K32" s="661"/>
      <c r="L32" s="760"/>
      <c r="M32" s="665"/>
      <c r="N32" s="58">
        <f>F31*H31</f>
        <v>0</v>
      </c>
      <c r="O32" s="38">
        <f>F31</f>
        <v>0</v>
      </c>
    </row>
    <row r="33" spans="1:13" ht="9.75" customHeight="1">
      <c r="A33" s="41"/>
      <c r="B33" s="41"/>
      <c r="C33" s="41"/>
      <c r="D33" s="41"/>
      <c r="E33" s="42"/>
      <c r="F33" s="43"/>
      <c r="G33" s="41"/>
      <c r="H33" s="41"/>
      <c r="I33" s="42"/>
      <c r="J33" s="42"/>
      <c r="K33" s="41"/>
      <c r="L33" s="41"/>
      <c r="M33" s="41"/>
    </row>
    <row r="34" spans="1:13" ht="9.75" customHeight="1">
      <c r="A34" s="44"/>
      <c r="B34" s="44"/>
      <c r="C34" s="44"/>
      <c r="D34" s="44"/>
      <c r="E34" s="45"/>
      <c r="F34" s="46"/>
      <c r="G34" s="44"/>
      <c r="H34" s="44"/>
      <c r="I34" s="45"/>
      <c r="J34" s="45"/>
      <c r="K34" s="44"/>
      <c r="L34" s="44"/>
      <c r="M34" s="44"/>
    </row>
    <row r="35" spans="1:13" ht="21" customHeight="1">
      <c r="A35" s="684" t="s">
        <v>256</v>
      </c>
      <c r="B35" s="687" t="s">
        <v>257</v>
      </c>
      <c r="C35" s="761" t="s">
        <v>267</v>
      </c>
      <c r="D35" s="693" t="s">
        <v>258</v>
      </c>
      <c r="E35" s="651" t="s">
        <v>259</v>
      </c>
      <c r="F35" s="678"/>
      <c r="G35" s="678"/>
      <c r="H35" s="678"/>
      <c r="I35" s="704" t="s">
        <v>260</v>
      </c>
      <c r="J35" s="699"/>
      <c r="K35" s="700"/>
      <c r="L35" s="695">
        <f>L3</f>
        <v>0</v>
      </c>
      <c r="M35" s="696"/>
    </row>
    <row r="36" spans="1:13" ht="21" customHeight="1">
      <c r="A36" s="685"/>
      <c r="B36" s="688"/>
      <c r="C36" s="762"/>
      <c r="D36" s="694"/>
      <c r="E36" s="703"/>
      <c r="F36" s="679"/>
      <c r="G36" s="679"/>
      <c r="H36" s="679"/>
      <c r="I36" s="705"/>
      <c r="J36" s="701"/>
      <c r="K36" s="702"/>
      <c r="L36" s="697">
        <f>B8</f>
        <v>0</v>
      </c>
      <c r="M36" s="698"/>
    </row>
    <row r="37" spans="1:13" ht="21" customHeight="1">
      <c r="A37" s="685"/>
      <c r="B37" s="688"/>
      <c r="C37" s="762"/>
      <c r="D37" s="648"/>
      <c r="E37" s="667" t="s">
        <v>261</v>
      </c>
      <c r="F37" s="669"/>
      <c r="G37" s="669"/>
      <c r="H37" s="669"/>
      <c r="I37" s="669"/>
      <c r="J37" s="667" t="s">
        <v>262</v>
      </c>
      <c r="K37" s="671"/>
      <c r="L37" s="757" t="s">
        <v>304</v>
      </c>
      <c r="M37" s="758"/>
    </row>
    <row r="38" spans="1:13" ht="21" customHeight="1">
      <c r="A38" s="685"/>
      <c r="B38" s="688"/>
      <c r="C38" s="762"/>
      <c r="D38" s="648"/>
      <c r="E38" s="668"/>
      <c r="F38" s="670"/>
      <c r="G38" s="670"/>
      <c r="H38" s="670"/>
      <c r="I38" s="670"/>
      <c r="J38" s="668"/>
      <c r="K38" s="672"/>
      <c r="L38" s="757"/>
      <c r="M38" s="758"/>
    </row>
    <row r="39" spans="1:13" ht="13.5" customHeight="1">
      <c r="A39" s="685"/>
      <c r="B39" s="688"/>
      <c r="C39" s="762"/>
      <c r="D39" s="648"/>
      <c r="E39" s="650" t="s">
        <v>263</v>
      </c>
      <c r="F39" s="652"/>
      <c r="G39" s="654" t="s">
        <v>1</v>
      </c>
      <c r="H39" s="656"/>
      <c r="I39" s="657"/>
      <c r="J39" s="657"/>
      <c r="K39" s="660" t="s">
        <v>268</v>
      </c>
      <c r="L39" s="759"/>
      <c r="M39" s="663">
        <v>2</v>
      </c>
    </row>
    <row r="40" spans="1:15" ht="28.5" customHeight="1">
      <c r="A40" s="686"/>
      <c r="B40" s="689"/>
      <c r="C40" s="763"/>
      <c r="D40" s="649"/>
      <c r="E40" s="651"/>
      <c r="F40" s="653"/>
      <c r="G40" s="655"/>
      <c r="H40" s="658"/>
      <c r="I40" s="659"/>
      <c r="J40" s="659"/>
      <c r="K40" s="661"/>
      <c r="L40" s="760"/>
      <c r="M40" s="665"/>
      <c r="N40" s="58">
        <f>F39*H39</f>
        <v>0</v>
      </c>
      <c r="O40" s="38">
        <f>F39</f>
        <v>0</v>
      </c>
    </row>
    <row r="41" spans="1:13" ht="9.75" customHeight="1">
      <c r="A41" s="41"/>
      <c r="B41" s="41"/>
      <c r="C41" s="41"/>
      <c r="D41" s="41"/>
      <c r="E41" s="42"/>
      <c r="F41" s="43"/>
      <c r="G41" s="41"/>
      <c r="H41" s="41"/>
      <c r="I41" s="42"/>
      <c r="J41" s="42"/>
      <c r="K41" s="41"/>
      <c r="L41" s="41"/>
      <c r="M41" s="41"/>
    </row>
    <row r="42" spans="1:13" ht="9.75" customHeight="1">
      <c r="A42" s="44"/>
      <c r="B42" s="44"/>
      <c r="C42" s="44"/>
      <c r="D42" s="44"/>
      <c r="E42" s="45"/>
      <c r="F42" s="46"/>
      <c r="G42" s="44"/>
      <c r="H42" s="44"/>
      <c r="I42" s="45"/>
      <c r="J42" s="45"/>
      <c r="K42" s="44"/>
      <c r="L42" s="44"/>
      <c r="M42" s="44"/>
    </row>
    <row r="43" spans="1:13" ht="21" customHeight="1">
      <c r="A43" s="684" t="s">
        <v>256</v>
      </c>
      <c r="B43" s="687" t="s">
        <v>257</v>
      </c>
      <c r="C43" s="761" t="s">
        <v>267</v>
      </c>
      <c r="D43" s="693" t="s">
        <v>258</v>
      </c>
      <c r="E43" s="651" t="s">
        <v>259</v>
      </c>
      <c r="F43" s="678"/>
      <c r="G43" s="678"/>
      <c r="H43" s="678"/>
      <c r="I43" s="704" t="s">
        <v>260</v>
      </c>
      <c r="J43" s="699"/>
      <c r="K43" s="700"/>
      <c r="L43" s="695">
        <f>L3</f>
        <v>0</v>
      </c>
      <c r="M43" s="696"/>
    </row>
    <row r="44" spans="1:13" ht="21" customHeight="1">
      <c r="A44" s="685"/>
      <c r="B44" s="688"/>
      <c r="C44" s="762"/>
      <c r="D44" s="694"/>
      <c r="E44" s="703"/>
      <c r="F44" s="679"/>
      <c r="G44" s="679"/>
      <c r="H44" s="679"/>
      <c r="I44" s="705"/>
      <c r="J44" s="701"/>
      <c r="K44" s="702"/>
      <c r="L44" s="697">
        <f>B8</f>
        <v>0</v>
      </c>
      <c r="M44" s="698"/>
    </row>
    <row r="45" spans="1:13" ht="21" customHeight="1">
      <c r="A45" s="685"/>
      <c r="B45" s="688"/>
      <c r="C45" s="762"/>
      <c r="D45" s="648"/>
      <c r="E45" s="667" t="s">
        <v>261</v>
      </c>
      <c r="F45" s="669"/>
      <c r="G45" s="669"/>
      <c r="H45" s="669"/>
      <c r="I45" s="669"/>
      <c r="J45" s="667" t="s">
        <v>262</v>
      </c>
      <c r="K45" s="671"/>
      <c r="L45" s="757" t="s">
        <v>304</v>
      </c>
      <c r="M45" s="758"/>
    </row>
    <row r="46" spans="1:13" ht="21" customHeight="1">
      <c r="A46" s="685"/>
      <c r="B46" s="688"/>
      <c r="C46" s="762"/>
      <c r="D46" s="648"/>
      <c r="E46" s="668"/>
      <c r="F46" s="670"/>
      <c r="G46" s="670"/>
      <c r="H46" s="670"/>
      <c r="I46" s="670"/>
      <c r="J46" s="668"/>
      <c r="K46" s="672"/>
      <c r="L46" s="757"/>
      <c r="M46" s="758"/>
    </row>
    <row r="47" spans="1:13" ht="13.5" customHeight="1">
      <c r="A47" s="685"/>
      <c r="B47" s="688"/>
      <c r="C47" s="762"/>
      <c r="D47" s="648"/>
      <c r="E47" s="650" t="s">
        <v>263</v>
      </c>
      <c r="F47" s="652"/>
      <c r="G47" s="654" t="s">
        <v>1</v>
      </c>
      <c r="H47" s="656"/>
      <c r="I47" s="657"/>
      <c r="J47" s="657"/>
      <c r="K47" s="660" t="s">
        <v>268</v>
      </c>
      <c r="L47" s="759"/>
      <c r="M47" s="663">
        <v>3</v>
      </c>
    </row>
    <row r="48" spans="1:15" ht="28.5" customHeight="1">
      <c r="A48" s="686"/>
      <c r="B48" s="689"/>
      <c r="C48" s="763"/>
      <c r="D48" s="649"/>
      <c r="E48" s="651"/>
      <c r="F48" s="653"/>
      <c r="G48" s="655"/>
      <c r="H48" s="658"/>
      <c r="I48" s="659"/>
      <c r="J48" s="659"/>
      <c r="K48" s="661"/>
      <c r="L48" s="760"/>
      <c r="M48" s="665"/>
      <c r="N48" s="58">
        <f>F47*H47</f>
        <v>0</v>
      </c>
      <c r="O48" s="38">
        <f>F47</f>
        <v>0</v>
      </c>
    </row>
    <row r="49" spans="1:13" ht="9.75" customHeight="1">
      <c r="A49" s="41"/>
      <c r="B49" s="41"/>
      <c r="C49" s="41"/>
      <c r="D49" s="41"/>
      <c r="E49" s="42"/>
      <c r="F49" s="43"/>
      <c r="G49" s="41"/>
      <c r="H49" s="41"/>
      <c r="I49" s="42"/>
      <c r="J49" s="42"/>
      <c r="K49" s="41"/>
      <c r="L49" s="41"/>
      <c r="M49" s="41"/>
    </row>
    <row r="50" spans="1:13" ht="9.75" customHeight="1">
      <c r="A50" s="44"/>
      <c r="B50" s="44"/>
      <c r="C50" s="44"/>
      <c r="D50" s="44"/>
      <c r="E50" s="45"/>
      <c r="F50" s="46"/>
      <c r="G50" s="44"/>
      <c r="H50" s="44"/>
      <c r="I50" s="45"/>
      <c r="J50" s="45"/>
      <c r="K50" s="44"/>
      <c r="L50" s="44"/>
      <c r="M50" s="44"/>
    </row>
    <row r="51" spans="1:13" ht="21" customHeight="1">
      <c r="A51" s="684" t="s">
        <v>256</v>
      </c>
      <c r="B51" s="687" t="s">
        <v>257</v>
      </c>
      <c r="C51" s="761" t="s">
        <v>267</v>
      </c>
      <c r="D51" s="693" t="s">
        <v>258</v>
      </c>
      <c r="E51" s="651" t="s">
        <v>259</v>
      </c>
      <c r="F51" s="678"/>
      <c r="G51" s="678"/>
      <c r="H51" s="678"/>
      <c r="I51" s="704" t="s">
        <v>260</v>
      </c>
      <c r="J51" s="699"/>
      <c r="K51" s="700"/>
      <c r="L51" s="695">
        <f>L3</f>
        <v>0</v>
      </c>
      <c r="M51" s="696"/>
    </row>
    <row r="52" spans="1:13" ht="21" customHeight="1">
      <c r="A52" s="685"/>
      <c r="B52" s="688"/>
      <c r="C52" s="762"/>
      <c r="D52" s="694"/>
      <c r="E52" s="703"/>
      <c r="F52" s="679"/>
      <c r="G52" s="679"/>
      <c r="H52" s="679"/>
      <c r="I52" s="705"/>
      <c r="J52" s="701"/>
      <c r="K52" s="702"/>
      <c r="L52" s="697">
        <f>B8</f>
        <v>0</v>
      </c>
      <c r="M52" s="698"/>
    </row>
    <row r="53" spans="1:13" ht="21" customHeight="1">
      <c r="A53" s="685"/>
      <c r="B53" s="688"/>
      <c r="C53" s="762"/>
      <c r="D53" s="648"/>
      <c r="E53" s="667" t="s">
        <v>261</v>
      </c>
      <c r="F53" s="669"/>
      <c r="G53" s="669"/>
      <c r="H53" s="669"/>
      <c r="I53" s="669"/>
      <c r="J53" s="667" t="s">
        <v>262</v>
      </c>
      <c r="K53" s="671"/>
      <c r="L53" s="757" t="s">
        <v>304</v>
      </c>
      <c r="M53" s="758"/>
    </row>
    <row r="54" spans="1:13" ht="21" customHeight="1">
      <c r="A54" s="685"/>
      <c r="B54" s="688"/>
      <c r="C54" s="762"/>
      <c r="D54" s="648"/>
      <c r="E54" s="668"/>
      <c r="F54" s="670"/>
      <c r="G54" s="670"/>
      <c r="H54" s="670"/>
      <c r="I54" s="670"/>
      <c r="J54" s="668"/>
      <c r="K54" s="672"/>
      <c r="L54" s="757"/>
      <c r="M54" s="758"/>
    </row>
    <row r="55" spans="1:13" ht="13.5" customHeight="1">
      <c r="A55" s="685"/>
      <c r="B55" s="688"/>
      <c r="C55" s="762"/>
      <c r="D55" s="648"/>
      <c r="E55" s="650" t="s">
        <v>263</v>
      </c>
      <c r="F55" s="652"/>
      <c r="G55" s="654" t="s">
        <v>1</v>
      </c>
      <c r="H55" s="656"/>
      <c r="I55" s="657"/>
      <c r="J55" s="657"/>
      <c r="K55" s="660" t="s">
        <v>268</v>
      </c>
      <c r="L55" s="759"/>
      <c r="M55" s="663">
        <v>4</v>
      </c>
    </row>
    <row r="56" spans="1:15" ht="28.5" customHeight="1">
      <c r="A56" s="686"/>
      <c r="B56" s="689"/>
      <c r="C56" s="763"/>
      <c r="D56" s="649"/>
      <c r="E56" s="651"/>
      <c r="F56" s="653"/>
      <c r="G56" s="655"/>
      <c r="H56" s="658"/>
      <c r="I56" s="659"/>
      <c r="J56" s="659"/>
      <c r="K56" s="661"/>
      <c r="L56" s="760"/>
      <c r="M56" s="665"/>
      <c r="N56" s="58">
        <f>F55*H55</f>
        <v>0</v>
      </c>
      <c r="O56" s="38">
        <f>F55</f>
        <v>0</v>
      </c>
    </row>
    <row r="57" spans="1:13" ht="9.75" customHeight="1">
      <c r="A57" s="41"/>
      <c r="B57" s="41"/>
      <c r="C57" s="41"/>
      <c r="D57" s="41"/>
      <c r="E57" s="42"/>
      <c r="F57" s="43"/>
      <c r="G57" s="41"/>
      <c r="H57" s="41"/>
      <c r="I57" s="42"/>
      <c r="J57" s="42"/>
      <c r="K57" s="41"/>
      <c r="L57" s="41"/>
      <c r="M57" s="41"/>
    </row>
    <row r="58" spans="1:13" ht="9.75" customHeight="1">
      <c r="A58" s="44"/>
      <c r="B58" s="44"/>
      <c r="C58" s="44"/>
      <c r="D58" s="44"/>
      <c r="E58" s="45"/>
      <c r="F58" s="46"/>
      <c r="G58" s="44"/>
      <c r="H58" s="44"/>
      <c r="I58" s="45"/>
      <c r="J58" s="45"/>
      <c r="K58" s="44"/>
      <c r="L58" s="44"/>
      <c r="M58" s="44"/>
    </row>
    <row r="59" spans="1:13" ht="21" customHeight="1">
      <c r="A59" s="684" t="s">
        <v>256</v>
      </c>
      <c r="B59" s="687" t="s">
        <v>257</v>
      </c>
      <c r="C59" s="761" t="s">
        <v>267</v>
      </c>
      <c r="D59" s="693" t="s">
        <v>258</v>
      </c>
      <c r="E59" s="651" t="s">
        <v>259</v>
      </c>
      <c r="F59" s="678"/>
      <c r="G59" s="678"/>
      <c r="H59" s="678"/>
      <c r="I59" s="704" t="s">
        <v>260</v>
      </c>
      <c r="J59" s="699"/>
      <c r="K59" s="700"/>
      <c r="L59" s="695">
        <f>L3</f>
        <v>0</v>
      </c>
      <c r="M59" s="696"/>
    </row>
    <row r="60" spans="1:13" ht="21" customHeight="1">
      <c r="A60" s="685"/>
      <c r="B60" s="688"/>
      <c r="C60" s="762"/>
      <c r="D60" s="694"/>
      <c r="E60" s="703"/>
      <c r="F60" s="679"/>
      <c r="G60" s="679"/>
      <c r="H60" s="679"/>
      <c r="I60" s="705"/>
      <c r="J60" s="701"/>
      <c r="K60" s="702"/>
      <c r="L60" s="697">
        <f>B8</f>
        <v>0</v>
      </c>
      <c r="M60" s="698"/>
    </row>
    <row r="61" spans="1:13" ht="21" customHeight="1">
      <c r="A61" s="685"/>
      <c r="B61" s="688"/>
      <c r="C61" s="762"/>
      <c r="D61" s="648"/>
      <c r="E61" s="667" t="s">
        <v>261</v>
      </c>
      <c r="F61" s="669"/>
      <c r="G61" s="669"/>
      <c r="H61" s="669"/>
      <c r="I61" s="669"/>
      <c r="J61" s="667" t="s">
        <v>262</v>
      </c>
      <c r="K61" s="671"/>
      <c r="L61" s="757" t="s">
        <v>304</v>
      </c>
      <c r="M61" s="758"/>
    </row>
    <row r="62" spans="1:13" ht="21" customHeight="1">
      <c r="A62" s="685"/>
      <c r="B62" s="688"/>
      <c r="C62" s="762"/>
      <c r="D62" s="648"/>
      <c r="E62" s="668"/>
      <c r="F62" s="670"/>
      <c r="G62" s="670"/>
      <c r="H62" s="670"/>
      <c r="I62" s="670"/>
      <c r="J62" s="668"/>
      <c r="K62" s="672"/>
      <c r="L62" s="757"/>
      <c r="M62" s="758"/>
    </row>
    <row r="63" spans="1:13" ht="13.5" customHeight="1">
      <c r="A63" s="685"/>
      <c r="B63" s="688"/>
      <c r="C63" s="762"/>
      <c r="D63" s="648"/>
      <c r="E63" s="650" t="s">
        <v>263</v>
      </c>
      <c r="F63" s="652"/>
      <c r="G63" s="654" t="s">
        <v>1</v>
      </c>
      <c r="H63" s="656"/>
      <c r="I63" s="657"/>
      <c r="J63" s="657"/>
      <c r="K63" s="660" t="s">
        <v>268</v>
      </c>
      <c r="L63" s="759"/>
      <c r="M63" s="663">
        <v>5</v>
      </c>
    </row>
    <row r="64" spans="1:15" ht="28.5" customHeight="1">
      <c r="A64" s="686"/>
      <c r="B64" s="689"/>
      <c r="C64" s="763"/>
      <c r="D64" s="649"/>
      <c r="E64" s="651"/>
      <c r="F64" s="653"/>
      <c r="G64" s="655"/>
      <c r="H64" s="658"/>
      <c r="I64" s="659"/>
      <c r="J64" s="659"/>
      <c r="K64" s="661"/>
      <c r="L64" s="760"/>
      <c r="M64" s="665"/>
      <c r="N64" s="58">
        <f>F63*H63</f>
        <v>0</v>
      </c>
      <c r="O64" s="38">
        <f>F63</f>
        <v>0</v>
      </c>
    </row>
    <row r="65" spans="1:13" ht="9.75" customHeight="1">
      <c r="A65" s="748"/>
      <c r="B65" s="748"/>
      <c r="C65" s="748"/>
      <c r="D65" s="748"/>
      <c r="E65" s="748"/>
      <c r="F65" s="748"/>
      <c r="G65" s="748"/>
      <c r="H65" s="748"/>
      <c r="I65" s="748"/>
      <c r="J65" s="748"/>
      <c r="K65" s="748"/>
      <c r="L65" s="748"/>
      <c r="M65" s="748"/>
    </row>
    <row r="66" spans="1:13" ht="9.75" customHeight="1">
      <c r="A66" s="39"/>
      <c r="B66" s="39"/>
      <c r="C66" s="39"/>
      <c r="D66" s="39"/>
      <c r="E66" s="39"/>
      <c r="F66" s="39"/>
      <c r="G66" s="39"/>
      <c r="H66" s="39"/>
      <c r="I66" s="39"/>
      <c r="J66" s="39"/>
      <c r="K66" s="39"/>
      <c r="L66" s="39"/>
      <c r="M66" s="39"/>
    </row>
    <row r="67" spans="1:13" ht="21" customHeight="1">
      <c r="A67" s="684" t="s">
        <v>256</v>
      </c>
      <c r="B67" s="687" t="s">
        <v>257</v>
      </c>
      <c r="C67" s="761" t="s">
        <v>267</v>
      </c>
      <c r="D67" s="693" t="s">
        <v>258</v>
      </c>
      <c r="E67" s="651" t="s">
        <v>259</v>
      </c>
      <c r="F67" s="678"/>
      <c r="G67" s="678"/>
      <c r="H67" s="678"/>
      <c r="I67" s="704" t="s">
        <v>260</v>
      </c>
      <c r="J67" s="699"/>
      <c r="K67" s="700"/>
      <c r="L67" s="695">
        <f>L3</f>
        <v>0</v>
      </c>
      <c r="M67" s="696"/>
    </row>
    <row r="68" spans="1:13" ht="21" customHeight="1">
      <c r="A68" s="685"/>
      <c r="B68" s="688"/>
      <c r="C68" s="762"/>
      <c r="D68" s="694"/>
      <c r="E68" s="703"/>
      <c r="F68" s="679"/>
      <c r="G68" s="679"/>
      <c r="H68" s="679"/>
      <c r="I68" s="705"/>
      <c r="J68" s="701"/>
      <c r="K68" s="702"/>
      <c r="L68" s="697">
        <f>B8</f>
        <v>0</v>
      </c>
      <c r="M68" s="698"/>
    </row>
    <row r="69" spans="1:13" ht="21" customHeight="1">
      <c r="A69" s="685"/>
      <c r="B69" s="688"/>
      <c r="C69" s="762"/>
      <c r="D69" s="648"/>
      <c r="E69" s="667" t="s">
        <v>261</v>
      </c>
      <c r="F69" s="669"/>
      <c r="G69" s="669"/>
      <c r="H69" s="669"/>
      <c r="I69" s="669"/>
      <c r="J69" s="667" t="s">
        <v>262</v>
      </c>
      <c r="K69" s="671"/>
      <c r="L69" s="757" t="s">
        <v>304</v>
      </c>
      <c r="M69" s="758"/>
    </row>
    <row r="70" spans="1:13" ht="21" customHeight="1">
      <c r="A70" s="685"/>
      <c r="B70" s="688"/>
      <c r="C70" s="762"/>
      <c r="D70" s="648"/>
      <c r="E70" s="668"/>
      <c r="F70" s="670"/>
      <c r="G70" s="670"/>
      <c r="H70" s="670"/>
      <c r="I70" s="670"/>
      <c r="J70" s="668"/>
      <c r="K70" s="672"/>
      <c r="L70" s="757"/>
      <c r="M70" s="758"/>
    </row>
    <row r="71" spans="1:13" ht="13.5" customHeight="1">
      <c r="A71" s="685"/>
      <c r="B71" s="688"/>
      <c r="C71" s="762"/>
      <c r="D71" s="648"/>
      <c r="E71" s="650" t="s">
        <v>263</v>
      </c>
      <c r="F71" s="652"/>
      <c r="G71" s="654" t="s">
        <v>1</v>
      </c>
      <c r="H71" s="656"/>
      <c r="I71" s="657"/>
      <c r="J71" s="657"/>
      <c r="K71" s="660" t="s">
        <v>268</v>
      </c>
      <c r="L71" s="759"/>
      <c r="M71" s="663">
        <v>6</v>
      </c>
    </row>
    <row r="72" spans="1:15" ht="28.5" customHeight="1">
      <c r="A72" s="686"/>
      <c r="B72" s="689"/>
      <c r="C72" s="763"/>
      <c r="D72" s="649"/>
      <c r="E72" s="651"/>
      <c r="F72" s="653"/>
      <c r="G72" s="655"/>
      <c r="H72" s="658"/>
      <c r="I72" s="659"/>
      <c r="J72" s="659"/>
      <c r="K72" s="661"/>
      <c r="L72" s="760"/>
      <c r="M72" s="665"/>
      <c r="N72" s="58">
        <f>F71*H71</f>
        <v>0</v>
      </c>
      <c r="O72" s="38">
        <f>F71</f>
        <v>0</v>
      </c>
    </row>
    <row r="73" spans="1:13" ht="9.75" customHeight="1">
      <c r="A73" s="41"/>
      <c r="B73" s="41"/>
      <c r="C73" s="41"/>
      <c r="D73" s="41"/>
      <c r="E73" s="42"/>
      <c r="F73" s="43"/>
      <c r="G73" s="41"/>
      <c r="H73" s="41"/>
      <c r="I73" s="42"/>
      <c r="J73" s="42"/>
      <c r="K73" s="41"/>
      <c r="L73" s="41"/>
      <c r="M73" s="41"/>
    </row>
    <row r="74" spans="1:13" ht="9.75" customHeight="1">
      <c r="A74" s="44"/>
      <c r="B74" s="44"/>
      <c r="C74" s="44"/>
      <c r="D74" s="44"/>
      <c r="E74" s="45"/>
      <c r="F74" s="46"/>
      <c r="G74" s="44"/>
      <c r="H74" s="44"/>
      <c r="I74" s="45"/>
      <c r="J74" s="45"/>
      <c r="K74" s="44"/>
      <c r="L74" s="44"/>
      <c r="M74" s="44"/>
    </row>
    <row r="75" spans="1:13" ht="21" customHeight="1">
      <c r="A75" s="684" t="s">
        <v>256</v>
      </c>
      <c r="B75" s="687" t="s">
        <v>257</v>
      </c>
      <c r="C75" s="761" t="s">
        <v>267</v>
      </c>
      <c r="D75" s="693" t="s">
        <v>258</v>
      </c>
      <c r="E75" s="651" t="s">
        <v>259</v>
      </c>
      <c r="F75" s="678"/>
      <c r="G75" s="678"/>
      <c r="H75" s="678"/>
      <c r="I75" s="704" t="s">
        <v>260</v>
      </c>
      <c r="J75" s="699"/>
      <c r="K75" s="700"/>
      <c r="L75" s="695">
        <f>L3</f>
        <v>0</v>
      </c>
      <c r="M75" s="696"/>
    </row>
    <row r="76" spans="1:13" ht="21" customHeight="1">
      <c r="A76" s="685"/>
      <c r="B76" s="688"/>
      <c r="C76" s="762"/>
      <c r="D76" s="694"/>
      <c r="E76" s="703"/>
      <c r="F76" s="679"/>
      <c r="G76" s="679"/>
      <c r="H76" s="679"/>
      <c r="I76" s="705"/>
      <c r="J76" s="701"/>
      <c r="K76" s="702"/>
      <c r="L76" s="697">
        <f>B8</f>
        <v>0</v>
      </c>
      <c r="M76" s="698"/>
    </row>
    <row r="77" spans="1:13" ht="21" customHeight="1">
      <c r="A77" s="685"/>
      <c r="B77" s="688"/>
      <c r="C77" s="762"/>
      <c r="D77" s="648"/>
      <c r="E77" s="667" t="s">
        <v>261</v>
      </c>
      <c r="F77" s="669"/>
      <c r="G77" s="669"/>
      <c r="H77" s="669"/>
      <c r="I77" s="669"/>
      <c r="J77" s="667" t="s">
        <v>262</v>
      </c>
      <c r="K77" s="671"/>
      <c r="L77" s="757" t="s">
        <v>304</v>
      </c>
      <c r="M77" s="758"/>
    </row>
    <row r="78" spans="1:13" ht="21" customHeight="1">
      <c r="A78" s="685"/>
      <c r="B78" s="688"/>
      <c r="C78" s="762"/>
      <c r="D78" s="648"/>
      <c r="E78" s="668"/>
      <c r="F78" s="670"/>
      <c r="G78" s="670"/>
      <c r="H78" s="670"/>
      <c r="I78" s="670"/>
      <c r="J78" s="668"/>
      <c r="K78" s="672"/>
      <c r="L78" s="757"/>
      <c r="M78" s="758"/>
    </row>
    <row r="79" spans="1:14" ht="13.5" customHeight="1">
      <c r="A79" s="685"/>
      <c r="B79" s="688"/>
      <c r="C79" s="762"/>
      <c r="D79" s="648"/>
      <c r="E79" s="650" t="s">
        <v>263</v>
      </c>
      <c r="F79" s="652"/>
      <c r="G79" s="654" t="s">
        <v>1</v>
      </c>
      <c r="H79" s="656"/>
      <c r="I79" s="657"/>
      <c r="J79" s="657"/>
      <c r="K79" s="660" t="s">
        <v>268</v>
      </c>
      <c r="L79" s="759"/>
      <c r="M79" s="663">
        <v>7</v>
      </c>
      <c r="N79" s="58">
        <f>F78*H78</f>
        <v>0</v>
      </c>
    </row>
    <row r="80" spans="1:15" ht="28.5" customHeight="1">
      <c r="A80" s="686"/>
      <c r="B80" s="689"/>
      <c r="C80" s="763"/>
      <c r="D80" s="649"/>
      <c r="E80" s="651"/>
      <c r="F80" s="653"/>
      <c r="G80" s="655"/>
      <c r="H80" s="658"/>
      <c r="I80" s="659"/>
      <c r="J80" s="659"/>
      <c r="K80" s="661"/>
      <c r="L80" s="760"/>
      <c r="M80" s="665"/>
      <c r="N80" s="58">
        <f>F79*H79</f>
        <v>0</v>
      </c>
      <c r="O80" s="38">
        <f>F79</f>
        <v>0</v>
      </c>
    </row>
    <row r="81" spans="1:13" ht="9.75" customHeight="1">
      <c r="A81" s="41"/>
      <c r="B81" s="41"/>
      <c r="C81" s="41"/>
      <c r="D81" s="41"/>
      <c r="E81" s="42"/>
      <c r="F81" s="43"/>
      <c r="G81" s="41"/>
      <c r="H81" s="41"/>
      <c r="I81" s="42"/>
      <c r="J81" s="42"/>
      <c r="K81" s="41"/>
      <c r="L81" s="41"/>
      <c r="M81" s="41"/>
    </row>
    <row r="82" spans="1:13" ht="9.75" customHeight="1">
      <c r="A82" s="44"/>
      <c r="B82" s="44"/>
      <c r="C82" s="44"/>
      <c r="D82" s="44"/>
      <c r="E82" s="45"/>
      <c r="F82" s="46"/>
      <c r="G82" s="44"/>
      <c r="H82" s="44"/>
      <c r="I82" s="45"/>
      <c r="J82" s="45"/>
      <c r="K82" s="44"/>
      <c r="L82" s="44"/>
      <c r="M82" s="44"/>
    </row>
    <row r="83" spans="1:13" ht="21" customHeight="1">
      <c r="A83" s="684" t="s">
        <v>256</v>
      </c>
      <c r="B83" s="687" t="s">
        <v>257</v>
      </c>
      <c r="C83" s="761" t="s">
        <v>267</v>
      </c>
      <c r="D83" s="693" t="s">
        <v>258</v>
      </c>
      <c r="E83" s="651" t="s">
        <v>259</v>
      </c>
      <c r="F83" s="678"/>
      <c r="G83" s="678"/>
      <c r="H83" s="678"/>
      <c r="I83" s="704" t="s">
        <v>260</v>
      </c>
      <c r="J83" s="699"/>
      <c r="K83" s="700"/>
      <c r="L83" s="695">
        <f>L3</f>
        <v>0</v>
      </c>
      <c r="M83" s="696"/>
    </row>
    <row r="84" spans="1:13" ht="21" customHeight="1">
      <c r="A84" s="685"/>
      <c r="B84" s="688"/>
      <c r="C84" s="762"/>
      <c r="D84" s="694"/>
      <c r="E84" s="703"/>
      <c r="F84" s="679"/>
      <c r="G84" s="679"/>
      <c r="H84" s="679"/>
      <c r="I84" s="705"/>
      <c r="J84" s="701"/>
      <c r="K84" s="702"/>
      <c r="L84" s="697">
        <f>B8</f>
        <v>0</v>
      </c>
      <c r="M84" s="698"/>
    </row>
    <row r="85" spans="1:13" ht="21" customHeight="1">
      <c r="A85" s="685"/>
      <c r="B85" s="688"/>
      <c r="C85" s="762"/>
      <c r="D85" s="648"/>
      <c r="E85" s="667" t="s">
        <v>261</v>
      </c>
      <c r="F85" s="669"/>
      <c r="G85" s="669"/>
      <c r="H85" s="669"/>
      <c r="I85" s="669"/>
      <c r="J85" s="667" t="s">
        <v>262</v>
      </c>
      <c r="K85" s="671"/>
      <c r="L85" s="757" t="s">
        <v>304</v>
      </c>
      <c r="M85" s="758"/>
    </row>
    <row r="86" spans="1:13" ht="21" customHeight="1">
      <c r="A86" s="685"/>
      <c r="B86" s="688"/>
      <c r="C86" s="762"/>
      <c r="D86" s="648"/>
      <c r="E86" s="668"/>
      <c r="F86" s="670"/>
      <c r="G86" s="670"/>
      <c r="H86" s="670"/>
      <c r="I86" s="670"/>
      <c r="J86" s="668"/>
      <c r="K86" s="672"/>
      <c r="L86" s="757"/>
      <c r="M86" s="758"/>
    </row>
    <row r="87" spans="1:13" ht="13.5" customHeight="1">
      <c r="A87" s="685"/>
      <c r="B87" s="688"/>
      <c r="C87" s="762"/>
      <c r="D87" s="648"/>
      <c r="E87" s="650" t="s">
        <v>263</v>
      </c>
      <c r="F87" s="652"/>
      <c r="G87" s="654" t="s">
        <v>1</v>
      </c>
      <c r="H87" s="656"/>
      <c r="I87" s="657"/>
      <c r="J87" s="657"/>
      <c r="K87" s="660" t="s">
        <v>268</v>
      </c>
      <c r="L87" s="759"/>
      <c r="M87" s="663">
        <v>8</v>
      </c>
    </row>
    <row r="88" spans="1:15" ht="28.5" customHeight="1">
      <c r="A88" s="686"/>
      <c r="B88" s="689"/>
      <c r="C88" s="763"/>
      <c r="D88" s="649"/>
      <c r="E88" s="651"/>
      <c r="F88" s="653"/>
      <c r="G88" s="655"/>
      <c r="H88" s="658"/>
      <c r="I88" s="659"/>
      <c r="J88" s="659"/>
      <c r="K88" s="661"/>
      <c r="L88" s="760"/>
      <c r="M88" s="665"/>
      <c r="N88" s="58">
        <f>F87*H87</f>
        <v>0</v>
      </c>
      <c r="O88" s="38">
        <f>F87</f>
        <v>0</v>
      </c>
    </row>
    <row r="89" spans="1:13" ht="9.75" customHeight="1">
      <c r="A89" s="41"/>
      <c r="B89" s="41"/>
      <c r="C89" s="41"/>
      <c r="D89" s="41"/>
      <c r="E89" s="42"/>
      <c r="F89" s="43"/>
      <c r="G89" s="41"/>
      <c r="H89" s="41"/>
      <c r="I89" s="42"/>
      <c r="J89" s="42"/>
      <c r="K89" s="41"/>
      <c r="L89" s="41"/>
      <c r="M89" s="41"/>
    </row>
    <row r="90" spans="1:13" ht="9.75" customHeight="1">
      <c r="A90" s="44"/>
      <c r="B90" s="44"/>
      <c r="C90" s="44"/>
      <c r="D90" s="44"/>
      <c r="E90" s="45"/>
      <c r="F90" s="46"/>
      <c r="G90" s="44"/>
      <c r="H90" s="44"/>
      <c r="I90" s="45"/>
      <c r="J90" s="45"/>
      <c r="K90" s="44"/>
      <c r="L90" s="44"/>
      <c r="M90" s="44"/>
    </row>
    <row r="91" spans="1:13" ht="21" customHeight="1">
      <c r="A91" s="684" t="s">
        <v>256</v>
      </c>
      <c r="B91" s="687" t="s">
        <v>257</v>
      </c>
      <c r="C91" s="761" t="s">
        <v>267</v>
      </c>
      <c r="D91" s="693" t="s">
        <v>258</v>
      </c>
      <c r="E91" s="651" t="s">
        <v>259</v>
      </c>
      <c r="F91" s="678"/>
      <c r="G91" s="678"/>
      <c r="H91" s="678"/>
      <c r="I91" s="704" t="s">
        <v>260</v>
      </c>
      <c r="J91" s="699"/>
      <c r="K91" s="700"/>
      <c r="L91" s="695">
        <f>L3</f>
        <v>0</v>
      </c>
      <c r="M91" s="696"/>
    </row>
    <row r="92" spans="1:13" ht="21" customHeight="1">
      <c r="A92" s="685"/>
      <c r="B92" s="688"/>
      <c r="C92" s="762"/>
      <c r="D92" s="694"/>
      <c r="E92" s="703"/>
      <c r="F92" s="679"/>
      <c r="G92" s="679"/>
      <c r="H92" s="679"/>
      <c r="I92" s="705"/>
      <c r="J92" s="701"/>
      <c r="K92" s="702"/>
      <c r="L92" s="697">
        <f>B8</f>
        <v>0</v>
      </c>
      <c r="M92" s="698"/>
    </row>
    <row r="93" spans="1:13" ht="21" customHeight="1">
      <c r="A93" s="685"/>
      <c r="B93" s="688"/>
      <c r="C93" s="762"/>
      <c r="D93" s="648"/>
      <c r="E93" s="667" t="s">
        <v>261</v>
      </c>
      <c r="F93" s="669"/>
      <c r="G93" s="669"/>
      <c r="H93" s="669"/>
      <c r="I93" s="669"/>
      <c r="J93" s="667" t="s">
        <v>262</v>
      </c>
      <c r="K93" s="671"/>
      <c r="L93" s="757" t="s">
        <v>304</v>
      </c>
      <c r="M93" s="758"/>
    </row>
    <row r="94" spans="1:13" ht="21" customHeight="1">
      <c r="A94" s="685"/>
      <c r="B94" s="688"/>
      <c r="C94" s="762"/>
      <c r="D94" s="648"/>
      <c r="E94" s="668"/>
      <c r="F94" s="670"/>
      <c r="G94" s="670"/>
      <c r="H94" s="670"/>
      <c r="I94" s="670"/>
      <c r="J94" s="668"/>
      <c r="K94" s="672"/>
      <c r="L94" s="757"/>
      <c r="M94" s="758"/>
    </row>
    <row r="95" spans="1:13" ht="13.5" customHeight="1">
      <c r="A95" s="685"/>
      <c r="B95" s="688"/>
      <c r="C95" s="762"/>
      <c r="D95" s="648"/>
      <c r="E95" s="650" t="s">
        <v>263</v>
      </c>
      <c r="F95" s="652"/>
      <c r="G95" s="654" t="s">
        <v>1</v>
      </c>
      <c r="H95" s="656"/>
      <c r="I95" s="657"/>
      <c r="J95" s="657"/>
      <c r="K95" s="660" t="s">
        <v>268</v>
      </c>
      <c r="L95" s="759"/>
      <c r="M95" s="663">
        <v>9</v>
      </c>
    </row>
    <row r="96" spans="1:15" ht="28.5" customHeight="1">
      <c r="A96" s="686"/>
      <c r="B96" s="689"/>
      <c r="C96" s="763"/>
      <c r="D96" s="649"/>
      <c r="E96" s="651"/>
      <c r="F96" s="653"/>
      <c r="G96" s="655"/>
      <c r="H96" s="658"/>
      <c r="I96" s="659"/>
      <c r="J96" s="659"/>
      <c r="K96" s="661"/>
      <c r="L96" s="760"/>
      <c r="M96" s="665"/>
      <c r="N96" s="58">
        <f>F95*H95</f>
        <v>0</v>
      </c>
      <c r="O96" s="38">
        <f>F95</f>
        <v>0</v>
      </c>
    </row>
    <row r="97" spans="1:13" ht="9.75" customHeight="1">
      <c r="A97" s="41"/>
      <c r="B97" s="41"/>
      <c r="C97" s="41"/>
      <c r="D97" s="41"/>
      <c r="E97" s="42"/>
      <c r="F97" s="43"/>
      <c r="G97" s="41"/>
      <c r="H97" s="41"/>
      <c r="I97" s="42"/>
      <c r="J97" s="42"/>
      <c r="K97" s="41"/>
      <c r="L97" s="41"/>
      <c r="M97" s="41"/>
    </row>
    <row r="98" spans="1:13" ht="9.75" customHeight="1">
      <c r="A98" s="44"/>
      <c r="B98" s="44"/>
      <c r="C98" s="44"/>
      <c r="D98" s="44"/>
      <c r="E98" s="45"/>
      <c r="F98" s="46"/>
      <c r="G98" s="44"/>
      <c r="H98" s="44"/>
      <c r="I98" s="45"/>
      <c r="J98" s="45"/>
      <c r="K98" s="44"/>
      <c r="L98" s="44"/>
      <c r="M98" s="44"/>
    </row>
    <row r="99" spans="1:13" ht="21" customHeight="1">
      <c r="A99" s="684" t="s">
        <v>256</v>
      </c>
      <c r="B99" s="687" t="s">
        <v>257</v>
      </c>
      <c r="C99" s="761" t="s">
        <v>267</v>
      </c>
      <c r="D99" s="693" t="s">
        <v>258</v>
      </c>
      <c r="E99" s="651" t="s">
        <v>259</v>
      </c>
      <c r="F99" s="678"/>
      <c r="G99" s="678"/>
      <c r="H99" s="678"/>
      <c r="I99" s="704" t="s">
        <v>260</v>
      </c>
      <c r="J99" s="699"/>
      <c r="K99" s="700"/>
      <c r="L99" s="695">
        <f>L3</f>
        <v>0</v>
      </c>
      <c r="M99" s="696"/>
    </row>
    <row r="100" spans="1:13" ht="21" customHeight="1">
      <c r="A100" s="685"/>
      <c r="B100" s="688"/>
      <c r="C100" s="762"/>
      <c r="D100" s="694"/>
      <c r="E100" s="703"/>
      <c r="F100" s="679"/>
      <c r="G100" s="679"/>
      <c r="H100" s="679"/>
      <c r="I100" s="705"/>
      <c r="J100" s="701"/>
      <c r="K100" s="702"/>
      <c r="L100" s="697">
        <f>B8</f>
        <v>0</v>
      </c>
      <c r="M100" s="698"/>
    </row>
    <row r="101" spans="1:13" ht="21" customHeight="1">
      <c r="A101" s="685"/>
      <c r="B101" s="688"/>
      <c r="C101" s="762"/>
      <c r="D101" s="648"/>
      <c r="E101" s="667" t="s">
        <v>261</v>
      </c>
      <c r="F101" s="669"/>
      <c r="G101" s="669"/>
      <c r="H101" s="669"/>
      <c r="I101" s="669"/>
      <c r="J101" s="667" t="s">
        <v>262</v>
      </c>
      <c r="K101" s="671"/>
      <c r="L101" s="757" t="s">
        <v>304</v>
      </c>
      <c r="M101" s="758"/>
    </row>
    <row r="102" spans="1:13" ht="21" customHeight="1">
      <c r="A102" s="685"/>
      <c r="B102" s="688"/>
      <c r="C102" s="762"/>
      <c r="D102" s="648"/>
      <c r="E102" s="668"/>
      <c r="F102" s="670"/>
      <c r="G102" s="670"/>
      <c r="H102" s="670"/>
      <c r="I102" s="670"/>
      <c r="J102" s="668"/>
      <c r="K102" s="672"/>
      <c r="L102" s="757"/>
      <c r="M102" s="758"/>
    </row>
    <row r="103" spans="1:13" ht="13.5" customHeight="1">
      <c r="A103" s="685"/>
      <c r="B103" s="688"/>
      <c r="C103" s="762"/>
      <c r="D103" s="648"/>
      <c r="E103" s="650" t="s">
        <v>263</v>
      </c>
      <c r="F103" s="652"/>
      <c r="G103" s="654" t="s">
        <v>1</v>
      </c>
      <c r="H103" s="656"/>
      <c r="I103" s="657"/>
      <c r="J103" s="657"/>
      <c r="K103" s="660" t="s">
        <v>268</v>
      </c>
      <c r="L103" s="759"/>
      <c r="M103" s="663">
        <v>10</v>
      </c>
    </row>
    <row r="104" spans="1:15" ht="28.5" customHeight="1">
      <c r="A104" s="686"/>
      <c r="B104" s="689"/>
      <c r="C104" s="763"/>
      <c r="D104" s="649"/>
      <c r="E104" s="651"/>
      <c r="F104" s="653"/>
      <c r="G104" s="655"/>
      <c r="H104" s="658"/>
      <c r="I104" s="659"/>
      <c r="J104" s="659"/>
      <c r="K104" s="661"/>
      <c r="L104" s="760"/>
      <c r="M104" s="665"/>
      <c r="N104" s="58">
        <f>F103*H103</f>
        <v>0</v>
      </c>
      <c r="O104" s="38">
        <f>F103</f>
        <v>0</v>
      </c>
    </row>
    <row r="105" spans="1:13" ht="9.75" customHeight="1">
      <c r="A105" s="749"/>
      <c r="B105" s="749"/>
      <c r="C105" s="749"/>
      <c r="D105" s="749"/>
      <c r="E105" s="749"/>
      <c r="F105" s="749"/>
      <c r="G105" s="749"/>
      <c r="H105" s="749"/>
      <c r="I105" s="749"/>
      <c r="J105" s="749"/>
      <c r="K105" s="749"/>
      <c r="L105" s="749"/>
      <c r="M105" s="749"/>
    </row>
    <row r="106" spans="1:13" ht="9.75" customHeight="1">
      <c r="A106" s="39"/>
      <c r="B106" s="39"/>
      <c r="C106" s="39"/>
      <c r="D106" s="40"/>
      <c r="E106" s="40"/>
      <c r="F106" s="40"/>
      <c r="G106" s="40"/>
      <c r="H106" s="40"/>
      <c r="I106" s="40"/>
      <c r="J106" s="40"/>
      <c r="K106" s="40"/>
      <c r="L106" s="39"/>
      <c r="M106" s="39"/>
    </row>
    <row r="107" spans="1:13" ht="21" customHeight="1">
      <c r="A107" s="684" t="s">
        <v>256</v>
      </c>
      <c r="B107" s="687" t="s">
        <v>257</v>
      </c>
      <c r="C107" s="761" t="s">
        <v>267</v>
      </c>
      <c r="D107" s="693" t="s">
        <v>258</v>
      </c>
      <c r="E107" s="651" t="s">
        <v>259</v>
      </c>
      <c r="F107" s="678"/>
      <c r="G107" s="678"/>
      <c r="H107" s="678"/>
      <c r="I107" s="704" t="s">
        <v>260</v>
      </c>
      <c r="J107" s="699"/>
      <c r="K107" s="700"/>
      <c r="L107" s="695">
        <f>L3</f>
        <v>0</v>
      </c>
      <c r="M107" s="696"/>
    </row>
    <row r="108" spans="1:13" ht="21" customHeight="1">
      <c r="A108" s="685"/>
      <c r="B108" s="688"/>
      <c r="C108" s="762"/>
      <c r="D108" s="694"/>
      <c r="E108" s="703"/>
      <c r="F108" s="679"/>
      <c r="G108" s="679"/>
      <c r="H108" s="679"/>
      <c r="I108" s="705"/>
      <c r="J108" s="701"/>
      <c r="K108" s="702"/>
      <c r="L108" s="697">
        <f>B8</f>
        <v>0</v>
      </c>
      <c r="M108" s="698"/>
    </row>
    <row r="109" spans="1:13" ht="21" customHeight="1">
      <c r="A109" s="685"/>
      <c r="B109" s="688"/>
      <c r="C109" s="762"/>
      <c r="D109" s="648"/>
      <c r="E109" s="667" t="s">
        <v>261</v>
      </c>
      <c r="F109" s="669"/>
      <c r="G109" s="669"/>
      <c r="H109" s="669"/>
      <c r="I109" s="669"/>
      <c r="J109" s="667" t="s">
        <v>262</v>
      </c>
      <c r="K109" s="671"/>
      <c r="L109" s="757" t="s">
        <v>304</v>
      </c>
      <c r="M109" s="758"/>
    </row>
    <row r="110" spans="1:13" ht="21" customHeight="1">
      <c r="A110" s="685"/>
      <c r="B110" s="688"/>
      <c r="C110" s="762"/>
      <c r="D110" s="648"/>
      <c r="E110" s="668"/>
      <c r="F110" s="670"/>
      <c r="G110" s="670"/>
      <c r="H110" s="670"/>
      <c r="I110" s="670"/>
      <c r="J110" s="668"/>
      <c r="K110" s="672"/>
      <c r="L110" s="757"/>
      <c r="M110" s="758"/>
    </row>
    <row r="111" spans="1:13" ht="13.5" customHeight="1">
      <c r="A111" s="685"/>
      <c r="B111" s="688"/>
      <c r="C111" s="762"/>
      <c r="D111" s="648"/>
      <c r="E111" s="650" t="s">
        <v>263</v>
      </c>
      <c r="F111" s="652"/>
      <c r="G111" s="654" t="s">
        <v>1</v>
      </c>
      <c r="H111" s="656"/>
      <c r="I111" s="657"/>
      <c r="J111" s="657"/>
      <c r="K111" s="660" t="s">
        <v>268</v>
      </c>
      <c r="L111" s="759"/>
      <c r="M111" s="663">
        <v>11</v>
      </c>
    </row>
    <row r="112" spans="1:15" ht="28.5" customHeight="1">
      <c r="A112" s="686"/>
      <c r="B112" s="689"/>
      <c r="C112" s="763"/>
      <c r="D112" s="649"/>
      <c r="E112" s="651"/>
      <c r="F112" s="653"/>
      <c r="G112" s="655"/>
      <c r="H112" s="658"/>
      <c r="I112" s="659"/>
      <c r="J112" s="659"/>
      <c r="K112" s="661"/>
      <c r="L112" s="760"/>
      <c r="M112" s="665"/>
      <c r="N112" s="58">
        <f>F111*H111</f>
        <v>0</v>
      </c>
      <c r="O112" s="38">
        <f>F111</f>
        <v>0</v>
      </c>
    </row>
    <row r="113" spans="1:13" ht="9.75" customHeight="1">
      <c r="A113" s="41"/>
      <c r="B113" s="41"/>
      <c r="C113" s="41"/>
      <c r="D113" s="41"/>
      <c r="E113" s="42"/>
      <c r="F113" s="43"/>
      <c r="G113" s="41"/>
      <c r="H113" s="41"/>
      <c r="I113" s="42"/>
      <c r="J113" s="42"/>
      <c r="K113" s="41"/>
      <c r="L113" s="41"/>
      <c r="M113" s="41"/>
    </row>
    <row r="114" spans="1:13" ht="9.75" customHeight="1">
      <c r="A114" s="44"/>
      <c r="B114" s="44"/>
      <c r="C114" s="44"/>
      <c r="D114" s="44"/>
      <c r="E114" s="45"/>
      <c r="F114" s="46"/>
      <c r="G114" s="44"/>
      <c r="H114" s="44"/>
      <c r="I114" s="45"/>
      <c r="J114" s="45"/>
      <c r="K114" s="44"/>
      <c r="L114" s="44"/>
      <c r="M114" s="44"/>
    </row>
    <row r="115" spans="1:13" ht="21" customHeight="1">
      <c r="A115" s="684" t="s">
        <v>256</v>
      </c>
      <c r="B115" s="687" t="s">
        <v>257</v>
      </c>
      <c r="C115" s="761" t="s">
        <v>267</v>
      </c>
      <c r="D115" s="693" t="s">
        <v>258</v>
      </c>
      <c r="E115" s="651" t="s">
        <v>259</v>
      </c>
      <c r="F115" s="678"/>
      <c r="G115" s="678"/>
      <c r="H115" s="678"/>
      <c r="I115" s="704" t="s">
        <v>260</v>
      </c>
      <c r="J115" s="699"/>
      <c r="K115" s="700"/>
      <c r="L115" s="695">
        <f>L3</f>
        <v>0</v>
      </c>
      <c r="M115" s="696"/>
    </row>
    <row r="116" spans="1:13" ht="21" customHeight="1">
      <c r="A116" s="685"/>
      <c r="B116" s="688"/>
      <c r="C116" s="762"/>
      <c r="D116" s="694"/>
      <c r="E116" s="703"/>
      <c r="F116" s="679"/>
      <c r="G116" s="679"/>
      <c r="H116" s="679"/>
      <c r="I116" s="705"/>
      <c r="J116" s="701"/>
      <c r="K116" s="702"/>
      <c r="L116" s="697">
        <f>B8</f>
        <v>0</v>
      </c>
      <c r="M116" s="698"/>
    </row>
    <row r="117" spans="1:13" ht="21" customHeight="1">
      <c r="A117" s="685"/>
      <c r="B117" s="688"/>
      <c r="C117" s="762"/>
      <c r="D117" s="648"/>
      <c r="E117" s="667" t="s">
        <v>261</v>
      </c>
      <c r="F117" s="669"/>
      <c r="G117" s="669"/>
      <c r="H117" s="669"/>
      <c r="I117" s="669"/>
      <c r="J117" s="667" t="s">
        <v>262</v>
      </c>
      <c r="K117" s="671"/>
      <c r="L117" s="757" t="s">
        <v>304</v>
      </c>
      <c r="M117" s="758"/>
    </row>
    <row r="118" spans="1:13" ht="21" customHeight="1">
      <c r="A118" s="685"/>
      <c r="B118" s="688"/>
      <c r="C118" s="762"/>
      <c r="D118" s="648"/>
      <c r="E118" s="668"/>
      <c r="F118" s="670"/>
      <c r="G118" s="670"/>
      <c r="H118" s="670"/>
      <c r="I118" s="670"/>
      <c r="J118" s="668"/>
      <c r="K118" s="672"/>
      <c r="L118" s="757"/>
      <c r="M118" s="758"/>
    </row>
    <row r="119" spans="1:13" ht="13.5" customHeight="1">
      <c r="A119" s="685"/>
      <c r="B119" s="688"/>
      <c r="C119" s="762"/>
      <c r="D119" s="648"/>
      <c r="E119" s="650" t="s">
        <v>263</v>
      </c>
      <c r="F119" s="652"/>
      <c r="G119" s="654" t="s">
        <v>1</v>
      </c>
      <c r="H119" s="656"/>
      <c r="I119" s="657"/>
      <c r="J119" s="657"/>
      <c r="K119" s="660" t="s">
        <v>268</v>
      </c>
      <c r="L119" s="759"/>
      <c r="M119" s="663">
        <v>12</v>
      </c>
    </row>
    <row r="120" spans="1:15" ht="28.5" customHeight="1">
      <c r="A120" s="686"/>
      <c r="B120" s="689"/>
      <c r="C120" s="763"/>
      <c r="D120" s="649"/>
      <c r="E120" s="651"/>
      <c r="F120" s="653"/>
      <c r="G120" s="655"/>
      <c r="H120" s="658"/>
      <c r="I120" s="659"/>
      <c r="J120" s="659"/>
      <c r="K120" s="661"/>
      <c r="L120" s="760"/>
      <c r="M120" s="665"/>
      <c r="N120" s="58">
        <f>F119*H119</f>
        <v>0</v>
      </c>
      <c r="O120" s="38">
        <f>F119</f>
        <v>0</v>
      </c>
    </row>
    <row r="121" spans="1:13" ht="9.75" customHeight="1">
      <c r="A121" s="41"/>
      <c r="B121" s="41"/>
      <c r="C121" s="41"/>
      <c r="D121" s="41"/>
      <c r="E121" s="42"/>
      <c r="F121" s="43"/>
      <c r="G121" s="41"/>
      <c r="H121" s="41"/>
      <c r="I121" s="42"/>
      <c r="J121" s="42"/>
      <c r="K121" s="41"/>
      <c r="L121" s="41"/>
      <c r="M121" s="41"/>
    </row>
    <row r="122" spans="1:13" ht="9.75" customHeight="1">
      <c r="A122" s="44"/>
      <c r="B122" s="44"/>
      <c r="C122" s="44"/>
      <c r="D122" s="44"/>
      <c r="E122" s="45"/>
      <c r="F122" s="46"/>
      <c r="G122" s="44"/>
      <c r="H122" s="44"/>
      <c r="I122" s="45"/>
      <c r="J122" s="45"/>
      <c r="K122" s="44"/>
      <c r="L122" s="44"/>
      <c r="M122" s="44"/>
    </row>
    <row r="123" spans="1:13" ht="21" customHeight="1">
      <c r="A123" s="684" t="s">
        <v>256</v>
      </c>
      <c r="B123" s="687" t="s">
        <v>257</v>
      </c>
      <c r="C123" s="761" t="s">
        <v>267</v>
      </c>
      <c r="D123" s="693" t="s">
        <v>258</v>
      </c>
      <c r="E123" s="651" t="s">
        <v>259</v>
      </c>
      <c r="F123" s="678"/>
      <c r="G123" s="678"/>
      <c r="H123" s="678"/>
      <c r="I123" s="704" t="s">
        <v>260</v>
      </c>
      <c r="J123" s="699"/>
      <c r="K123" s="700"/>
      <c r="L123" s="695">
        <f>L3</f>
        <v>0</v>
      </c>
      <c r="M123" s="696"/>
    </row>
    <row r="124" spans="1:13" ht="21" customHeight="1">
      <c r="A124" s="685"/>
      <c r="B124" s="688"/>
      <c r="C124" s="762"/>
      <c r="D124" s="694"/>
      <c r="E124" s="703"/>
      <c r="F124" s="679"/>
      <c r="G124" s="679"/>
      <c r="H124" s="679"/>
      <c r="I124" s="705"/>
      <c r="J124" s="701"/>
      <c r="K124" s="702"/>
      <c r="L124" s="697">
        <f>B8</f>
        <v>0</v>
      </c>
      <c r="M124" s="698"/>
    </row>
    <row r="125" spans="1:13" ht="21" customHeight="1">
      <c r="A125" s="685"/>
      <c r="B125" s="688"/>
      <c r="C125" s="762"/>
      <c r="D125" s="648"/>
      <c r="E125" s="667" t="s">
        <v>261</v>
      </c>
      <c r="F125" s="669"/>
      <c r="G125" s="669"/>
      <c r="H125" s="669"/>
      <c r="I125" s="669"/>
      <c r="J125" s="667" t="s">
        <v>262</v>
      </c>
      <c r="K125" s="671"/>
      <c r="L125" s="757" t="s">
        <v>304</v>
      </c>
      <c r="M125" s="758"/>
    </row>
    <row r="126" spans="1:13" ht="21" customHeight="1">
      <c r="A126" s="685"/>
      <c r="B126" s="688"/>
      <c r="C126" s="762"/>
      <c r="D126" s="648"/>
      <c r="E126" s="668"/>
      <c r="F126" s="670"/>
      <c r="G126" s="670"/>
      <c r="H126" s="670"/>
      <c r="I126" s="670"/>
      <c r="J126" s="668"/>
      <c r="K126" s="672"/>
      <c r="L126" s="757"/>
      <c r="M126" s="758"/>
    </row>
    <row r="127" spans="1:13" ht="13.5" customHeight="1">
      <c r="A127" s="685"/>
      <c r="B127" s="688"/>
      <c r="C127" s="762"/>
      <c r="D127" s="648"/>
      <c r="E127" s="650" t="s">
        <v>263</v>
      </c>
      <c r="F127" s="652"/>
      <c r="G127" s="654" t="s">
        <v>1</v>
      </c>
      <c r="H127" s="656"/>
      <c r="I127" s="657"/>
      <c r="J127" s="657"/>
      <c r="K127" s="660" t="s">
        <v>268</v>
      </c>
      <c r="L127" s="759"/>
      <c r="M127" s="663">
        <v>13</v>
      </c>
    </row>
    <row r="128" spans="1:15" ht="28.5" customHeight="1">
      <c r="A128" s="686"/>
      <c r="B128" s="689"/>
      <c r="C128" s="763"/>
      <c r="D128" s="649"/>
      <c r="E128" s="651"/>
      <c r="F128" s="653"/>
      <c r="G128" s="655"/>
      <c r="H128" s="658"/>
      <c r="I128" s="659"/>
      <c r="J128" s="659"/>
      <c r="K128" s="661"/>
      <c r="L128" s="760"/>
      <c r="M128" s="665"/>
      <c r="N128" s="58">
        <f>F127*H127</f>
        <v>0</v>
      </c>
      <c r="O128" s="38">
        <f>F127</f>
        <v>0</v>
      </c>
    </row>
    <row r="129" spans="1:13" ht="9.75" customHeight="1">
      <c r="A129" s="41"/>
      <c r="B129" s="41"/>
      <c r="C129" s="41"/>
      <c r="D129" s="41"/>
      <c r="E129" s="42"/>
      <c r="F129" s="43"/>
      <c r="G129" s="41"/>
      <c r="H129" s="41"/>
      <c r="I129" s="42"/>
      <c r="J129" s="42"/>
      <c r="K129" s="41"/>
      <c r="L129" s="41"/>
      <c r="M129" s="41"/>
    </row>
    <row r="130" spans="1:13" ht="9.75" customHeight="1">
      <c r="A130" s="44"/>
      <c r="B130" s="44"/>
      <c r="C130" s="44"/>
      <c r="D130" s="44"/>
      <c r="E130" s="45"/>
      <c r="F130" s="46"/>
      <c r="G130" s="44"/>
      <c r="H130" s="44"/>
      <c r="I130" s="45"/>
      <c r="J130" s="45"/>
      <c r="K130" s="44"/>
      <c r="L130" s="44"/>
      <c r="M130" s="44"/>
    </row>
    <row r="131" spans="1:13" ht="21" customHeight="1">
      <c r="A131" s="684" t="s">
        <v>256</v>
      </c>
      <c r="B131" s="687" t="s">
        <v>257</v>
      </c>
      <c r="C131" s="761" t="s">
        <v>267</v>
      </c>
      <c r="D131" s="693" t="s">
        <v>258</v>
      </c>
      <c r="E131" s="651" t="s">
        <v>259</v>
      </c>
      <c r="F131" s="678"/>
      <c r="G131" s="678"/>
      <c r="H131" s="678"/>
      <c r="I131" s="704" t="s">
        <v>260</v>
      </c>
      <c r="J131" s="699"/>
      <c r="K131" s="700"/>
      <c r="L131" s="695">
        <f>L3</f>
        <v>0</v>
      </c>
      <c r="M131" s="696"/>
    </row>
    <row r="132" spans="1:13" ht="21" customHeight="1">
      <c r="A132" s="685"/>
      <c r="B132" s="688"/>
      <c r="C132" s="762"/>
      <c r="D132" s="694"/>
      <c r="E132" s="703"/>
      <c r="F132" s="679"/>
      <c r="G132" s="679"/>
      <c r="H132" s="679"/>
      <c r="I132" s="705"/>
      <c r="J132" s="701"/>
      <c r="K132" s="702"/>
      <c r="L132" s="697">
        <f>B8</f>
        <v>0</v>
      </c>
      <c r="M132" s="698"/>
    </row>
    <row r="133" spans="1:13" ht="21" customHeight="1">
      <c r="A133" s="685"/>
      <c r="B133" s="688"/>
      <c r="C133" s="762"/>
      <c r="D133" s="648"/>
      <c r="E133" s="667" t="s">
        <v>261</v>
      </c>
      <c r="F133" s="669"/>
      <c r="G133" s="669"/>
      <c r="H133" s="669"/>
      <c r="I133" s="669"/>
      <c r="J133" s="667" t="s">
        <v>262</v>
      </c>
      <c r="K133" s="671"/>
      <c r="L133" s="757" t="s">
        <v>304</v>
      </c>
      <c r="M133" s="758"/>
    </row>
    <row r="134" spans="1:13" ht="21" customHeight="1">
      <c r="A134" s="685"/>
      <c r="B134" s="688"/>
      <c r="C134" s="762"/>
      <c r="D134" s="648"/>
      <c r="E134" s="668"/>
      <c r="F134" s="670"/>
      <c r="G134" s="670"/>
      <c r="H134" s="670"/>
      <c r="I134" s="670"/>
      <c r="J134" s="668"/>
      <c r="K134" s="672"/>
      <c r="L134" s="757"/>
      <c r="M134" s="758"/>
    </row>
    <row r="135" spans="1:13" ht="13.5" customHeight="1">
      <c r="A135" s="685"/>
      <c r="B135" s="688"/>
      <c r="C135" s="762"/>
      <c r="D135" s="648"/>
      <c r="E135" s="650" t="s">
        <v>263</v>
      </c>
      <c r="F135" s="652"/>
      <c r="G135" s="654" t="s">
        <v>1</v>
      </c>
      <c r="H135" s="656"/>
      <c r="I135" s="657"/>
      <c r="J135" s="657"/>
      <c r="K135" s="660" t="s">
        <v>268</v>
      </c>
      <c r="L135" s="759"/>
      <c r="M135" s="663">
        <v>14</v>
      </c>
    </row>
    <row r="136" spans="1:15" ht="28.5" customHeight="1">
      <c r="A136" s="686"/>
      <c r="B136" s="689"/>
      <c r="C136" s="763"/>
      <c r="D136" s="649"/>
      <c r="E136" s="651"/>
      <c r="F136" s="653"/>
      <c r="G136" s="655"/>
      <c r="H136" s="658"/>
      <c r="I136" s="659"/>
      <c r="J136" s="659"/>
      <c r="K136" s="661"/>
      <c r="L136" s="760"/>
      <c r="M136" s="665"/>
      <c r="N136" s="58">
        <f>F135*H135</f>
        <v>0</v>
      </c>
      <c r="O136" s="38">
        <f>F135</f>
        <v>0</v>
      </c>
    </row>
    <row r="137" spans="1:13" ht="9.75" customHeight="1">
      <c r="A137" s="41"/>
      <c r="B137" s="41"/>
      <c r="C137" s="41"/>
      <c r="D137" s="41"/>
      <c r="E137" s="42"/>
      <c r="F137" s="43"/>
      <c r="G137" s="41"/>
      <c r="H137" s="41"/>
      <c r="I137" s="42"/>
      <c r="J137" s="42"/>
      <c r="K137" s="41"/>
      <c r="L137" s="41"/>
      <c r="M137" s="41"/>
    </row>
    <row r="138" spans="1:13" ht="9.75" customHeight="1">
      <c r="A138" s="44"/>
      <c r="B138" s="44"/>
      <c r="C138" s="44"/>
      <c r="D138" s="44"/>
      <c r="E138" s="45"/>
      <c r="F138" s="46"/>
      <c r="G138" s="44"/>
      <c r="H138" s="44"/>
      <c r="I138" s="45"/>
      <c r="J138" s="45"/>
      <c r="K138" s="44"/>
      <c r="L138" s="44"/>
      <c r="M138" s="44"/>
    </row>
    <row r="139" spans="1:13" ht="21" customHeight="1">
      <c r="A139" s="684" t="s">
        <v>256</v>
      </c>
      <c r="B139" s="687" t="s">
        <v>257</v>
      </c>
      <c r="C139" s="761" t="s">
        <v>267</v>
      </c>
      <c r="D139" s="693" t="s">
        <v>258</v>
      </c>
      <c r="E139" s="651" t="s">
        <v>259</v>
      </c>
      <c r="F139" s="678"/>
      <c r="G139" s="678"/>
      <c r="H139" s="678"/>
      <c r="I139" s="704" t="s">
        <v>260</v>
      </c>
      <c r="J139" s="699"/>
      <c r="K139" s="700"/>
      <c r="L139" s="695">
        <f>L3</f>
        <v>0</v>
      </c>
      <c r="M139" s="696"/>
    </row>
    <row r="140" spans="1:13" ht="21" customHeight="1">
      <c r="A140" s="685"/>
      <c r="B140" s="688"/>
      <c r="C140" s="762"/>
      <c r="D140" s="693"/>
      <c r="E140" s="703"/>
      <c r="F140" s="679"/>
      <c r="G140" s="679"/>
      <c r="H140" s="679"/>
      <c r="I140" s="705"/>
      <c r="J140" s="701"/>
      <c r="K140" s="702"/>
      <c r="L140" s="697">
        <f>B8</f>
        <v>0</v>
      </c>
      <c r="M140" s="698"/>
    </row>
    <row r="141" spans="1:13" ht="21" customHeight="1">
      <c r="A141" s="685"/>
      <c r="B141" s="688"/>
      <c r="C141" s="762"/>
      <c r="D141" s="693"/>
      <c r="E141" s="667" t="s">
        <v>261</v>
      </c>
      <c r="F141" s="669"/>
      <c r="G141" s="669"/>
      <c r="H141" s="669"/>
      <c r="I141" s="669"/>
      <c r="J141" s="667" t="s">
        <v>262</v>
      </c>
      <c r="K141" s="671"/>
      <c r="L141" s="757" t="s">
        <v>304</v>
      </c>
      <c r="M141" s="758"/>
    </row>
    <row r="142" spans="1:13" ht="21" customHeight="1">
      <c r="A142" s="685"/>
      <c r="B142" s="688"/>
      <c r="C142" s="762"/>
      <c r="D142" s="693"/>
      <c r="E142" s="668"/>
      <c r="F142" s="670"/>
      <c r="G142" s="670"/>
      <c r="H142" s="670"/>
      <c r="I142" s="670"/>
      <c r="J142" s="668"/>
      <c r="K142" s="672"/>
      <c r="L142" s="757"/>
      <c r="M142" s="758"/>
    </row>
    <row r="143" spans="1:13" ht="13.5" customHeight="1">
      <c r="A143" s="685"/>
      <c r="B143" s="688"/>
      <c r="C143" s="762"/>
      <c r="D143" s="693"/>
      <c r="E143" s="650" t="s">
        <v>263</v>
      </c>
      <c r="F143" s="652"/>
      <c r="G143" s="654" t="s">
        <v>1</v>
      </c>
      <c r="H143" s="656"/>
      <c r="I143" s="657"/>
      <c r="J143" s="657"/>
      <c r="K143" s="660" t="s">
        <v>268</v>
      </c>
      <c r="L143" s="759"/>
      <c r="M143" s="663">
        <v>15</v>
      </c>
    </row>
    <row r="144" spans="1:15" ht="28.5" customHeight="1">
      <c r="A144" s="686"/>
      <c r="B144" s="689"/>
      <c r="C144" s="763"/>
      <c r="D144" s="693"/>
      <c r="E144" s="651"/>
      <c r="F144" s="653"/>
      <c r="G144" s="655"/>
      <c r="H144" s="658"/>
      <c r="I144" s="659"/>
      <c r="J144" s="659"/>
      <c r="K144" s="661"/>
      <c r="L144" s="760"/>
      <c r="M144" s="665"/>
      <c r="N144" s="58">
        <f>F143*H143</f>
        <v>0</v>
      </c>
      <c r="O144" s="38">
        <f>F143</f>
        <v>0</v>
      </c>
    </row>
    <row r="145" spans="1:13" ht="9.75" customHeight="1">
      <c r="A145" s="748"/>
      <c r="B145" s="748"/>
      <c r="C145" s="748"/>
      <c r="D145" s="748"/>
      <c r="E145" s="748"/>
      <c r="F145" s="748"/>
      <c r="G145" s="748"/>
      <c r="H145" s="748"/>
      <c r="I145" s="748"/>
      <c r="J145" s="748"/>
      <c r="K145" s="748"/>
      <c r="L145" s="748"/>
      <c r="M145" s="748"/>
    </row>
    <row r="146" spans="1:13" ht="9.75" customHeight="1">
      <c r="A146" s="39"/>
      <c r="B146" s="39"/>
      <c r="C146" s="39"/>
      <c r="D146" s="39"/>
      <c r="E146" s="39"/>
      <c r="F146" s="39"/>
      <c r="G146" s="39"/>
      <c r="H146" s="39"/>
      <c r="I146" s="39"/>
      <c r="J146" s="39"/>
      <c r="K146" s="39"/>
      <c r="L146" s="39"/>
      <c r="M146" s="39"/>
    </row>
    <row r="147" spans="1:13" ht="21" customHeight="1">
      <c r="A147" s="684" t="s">
        <v>256</v>
      </c>
      <c r="B147" s="687" t="s">
        <v>257</v>
      </c>
      <c r="C147" s="761" t="s">
        <v>267</v>
      </c>
      <c r="D147" s="693" t="s">
        <v>258</v>
      </c>
      <c r="E147" s="651" t="s">
        <v>259</v>
      </c>
      <c r="F147" s="678"/>
      <c r="G147" s="678"/>
      <c r="H147" s="678"/>
      <c r="I147" s="704" t="s">
        <v>260</v>
      </c>
      <c r="J147" s="699"/>
      <c r="K147" s="700"/>
      <c r="L147" s="695">
        <f>L3</f>
        <v>0</v>
      </c>
      <c r="M147" s="696"/>
    </row>
    <row r="148" spans="1:13" ht="21" customHeight="1">
      <c r="A148" s="685"/>
      <c r="B148" s="688"/>
      <c r="C148" s="762"/>
      <c r="D148" s="694"/>
      <c r="E148" s="703"/>
      <c r="F148" s="679"/>
      <c r="G148" s="679"/>
      <c r="H148" s="679"/>
      <c r="I148" s="705"/>
      <c r="J148" s="701"/>
      <c r="K148" s="702"/>
      <c r="L148" s="697">
        <f>B8</f>
        <v>0</v>
      </c>
      <c r="M148" s="698"/>
    </row>
    <row r="149" spans="1:13" ht="21" customHeight="1">
      <c r="A149" s="685"/>
      <c r="B149" s="688"/>
      <c r="C149" s="762"/>
      <c r="D149" s="648"/>
      <c r="E149" s="667" t="s">
        <v>261</v>
      </c>
      <c r="F149" s="669"/>
      <c r="G149" s="669"/>
      <c r="H149" s="669"/>
      <c r="I149" s="669"/>
      <c r="J149" s="667" t="s">
        <v>262</v>
      </c>
      <c r="K149" s="671"/>
      <c r="L149" s="757" t="s">
        <v>304</v>
      </c>
      <c r="M149" s="758"/>
    </row>
    <row r="150" spans="1:13" ht="21" customHeight="1">
      <c r="A150" s="685"/>
      <c r="B150" s="688"/>
      <c r="C150" s="762"/>
      <c r="D150" s="648"/>
      <c r="E150" s="668"/>
      <c r="F150" s="670"/>
      <c r="G150" s="670"/>
      <c r="H150" s="670"/>
      <c r="I150" s="670"/>
      <c r="J150" s="668"/>
      <c r="K150" s="672"/>
      <c r="L150" s="757"/>
      <c r="M150" s="758"/>
    </row>
    <row r="151" spans="1:13" ht="13.5" customHeight="1">
      <c r="A151" s="685"/>
      <c r="B151" s="688"/>
      <c r="C151" s="762"/>
      <c r="D151" s="648"/>
      <c r="E151" s="650" t="s">
        <v>263</v>
      </c>
      <c r="F151" s="652"/>
      <c r="G151" s="654" t="s">
        <v>1</v>
      </c>
      <c r="H151" s="656"/>
      <c r="I151" s="657"/>
      <c r="J151" s="657"/>
      <c r="K151" s="660" t="s">
        <v>268</v>
      </c>
      <c r="L151" s="759"/>
      <c r="M151" s="663">
        <v>16</v>
      </c>
    </row>
    <row r="152" spans="1:15" ht="28.5" customHeight="1">
      <c r="A152" s="686"/>
      <c r="B152" s="689"/>
      <c r="C152" s="763"/>
      <c r="D152" s="649"/>
      <c r="E152" s="651"/>
      <c r="F152" s="653"/>
      <c r="G152" s="655"/>
      <c r="H152" s="658"/>
      <c r="I152" s="659"/>
      <c r="J152" s="659"/>
      <c r="K152" s="661"/>
      <c r="L152" s="760"/>
      <c r="M152" s="665"/>
      <c r="N152" s="58">
        <f>F151*H151</f>
        <v>0</v>
      </c>
      <c r="O152" s="38">
        <f>F151</f>
        <v>0</v>
      </c>
    </row>
    <row r="153" spans="1:13" ht="9.75" customHeight="1">
      <c r="A153" s="41"/>
      <c r="B153" s="41"/>
      <c r="C153" s="41"/>
      <c r="D153" s="41"/>
      <c r="E153" s="42"/>
      <c r="F153" s="43"/>
      <c r="G153" s="41"/>
      <c r="H153" s="41"/>
      <c r="I153" s="42"/>
      <c r="J153" s="42"/>
      <c r="K153" s="41"/>
      <c r="L153" s="41"/>
      <c r="M153" s="41"/>
    </row>
    <row r="154" spans="1:13" ht="9.75" customHeight="1">
      <c r="A154" s="44"/>
      <c r="B154" s="44"/>
      <c r="C154" s="44"/>
      <c r="D154" s="44"/>
      <c r="E154" s="45"/>
      <c r="F154" s="46"/>
      <c r="G154" s="44"/>
      <c r="H154" s="44"/>
      <c r="I154" s="45"/>
      <c r="J154" s="45"/>
      <c r="K154" s="44"/>
      <c r="L154" s="44"/>
      <c r="M154" s="44"/>
    </row>
    <row r="155" spans="1:13" ht="21" customHeight="1">
      <c r="A155" s="684" t="s">
        <v>256</v>
      </c>
      <c r="B155" s="687" t="s">
        <v>257</v>
      </c>
      <c r="C155" s="761" t="s">
        <v>267</v>
      </c>
      <c r="D155" s="693" t="s">
        <v>258</v>
      </c>
      <c r="E155" s="651" t="s">
        <v>259</v>
      </c>
      <c r="F155" s="678"/>
      <c r="G155" s="678"/>
      <c r="H155" s="678"/>
      <c r="I155" s="704" t="s">
        <v>260</v>
      </c>
      <c r="J155" s="699"/>
      <c r="K155" s="700"/>
      <c r="L155" s="695">
        <f>L3</f>
        <v>0</v>
      </c>
      <c r="M155" s="696"/>
    </row>
    <row r="156" spans="1:13" ht="21" customHeight="1">
      <c r="A156" s="685"/>
      <c r="B156" s="688"/>
      <c r="C156" s="762"/>
      <c r="D156" s="694"/>
      <c r="E156" s="703"/>
      <c r="F156" s="679"/>
      <c r="G156" s="679"/>
      <c r="H156" s="679"/>
      <c r="I156" s="705"/>
      <c r="J156" s="701"/>
      <c r="K156" s="702"/>
      <c r="L156" s="697">
        <f>B8</f>
        <v>0</v>
      </c>
      <c r="M156" s="698"/>
    </row>
    <row r="157" spans="1:13" ht="21" customHeight="1">
      <c r="A157" s="685"/>
      <c r="B157" s="688"/>
      <c r="C157" s="762"/>
      <c r="D157" s="648"/>
      <c r="E157" s="667" t="s">
        <v>261</v>
      </c>
      <c r="F157" s="669"/>
      <c r="G157" s="669"/>
      <c r="H157" s="669"/>
      <c r="I157" s="669"/>
      <c r="J157" s="667" t="s">
        <v>262</v>
      </c>
      <c r="K157" s="671"/>
      <c r="L157" s="757" t="s">
        <v>304</v>
      </c>
      <c r="M157" s="758"/>
    </row>
    <row r="158" spans="1:13" ht="21" customHeight="1">
      <c r="A158" s="685"/>
      <c r="B158" s="688"/>
      <c r="C158" s="762"/>
      <c r="D158" s="648"/>
      <c r="E158" s="668"/>
      <c r="F158" s="670"/>
      <c r="G158" s="670"/>
      <c r="H158" s="670"/>
      <c r="I158" s="670"/>
      <c r="J158" s="668"/>
      <c r="K158" s="672"/>
      <c r="L158" s="757"/>
      <c r="M158" s="758"/>
    </row>
    <row r="159" spans="1:13" ht="13.5" customHeight="1">
      <c r="A159" s="685"/>
      <c r="B159" s="688"/>
      <c r="C159" s="762"/>
      <c r="D159" s="648"/>
      <c r="E159" s="650" t="s">
        <v>263</v>
      </c>
      <c r="F159" s="652"/>
      <c r="G159" s="654" t="s">
        <v>1</v>
      </c>
      <c r="H159" s="656"/>
      <c r="I159" s="657"/>
      <c r="J159" s="657"/>
      <c r="K159" s="660" t="s">
        <v>268</v>
      </c>
      <c r="L159" s="759"/>
      <c r="M159" s="663">
        <v>17</v>
      </c>
    </row>
    <row r="160" spans="1:15" ht="28.5" customHeight="1">
      <c r="A160" s="686"/>
      <c r="B160" s="689"/>
      <c r="C160" s="763"/>
      <c r="D160" s="649"/>
      <c r="E160" s="651"/>
      <c r="F160" s="653"/>
      <c r="G160" s="655"/>
      <c r="H160" s="658"/>
      <c r="I160" s="659"/>
      <c r="J160" s="659"/>
      <c r="K160" s="661"/>
      <c r="L160" s="760"/>
      <c r="M160" s="665"/>
      <c r="N160" s="58">
        <f>F159*H159</f>
        <v>0</v>
      </c>
      <c r="O160" s="38">
        <f>F159</f>
        <v>0</v>
      </c>
    </row>
    <row r="161" spans="1:13" ht="9.75" customHeight="1">
      <c r="A161" s="41"/>
      <c r="B161" s="41"/>
      <c r="C161" s="41"/>
      <c r="D161" s="41"/>
      <c r="E161" s="42"/>
      <c r="F161" s="43"/>
      <c r="G161" s="41"/>
      <c r="H161" s="41"/>
      <c r="I161" s="42"/>
      <c r="J161" s="42"/>
      <c r="K161" s="41"/>
      <c r="L161" s="41"/>
      <c r="M161" s="41"/>
    </row>
    <row r="162" spans="1:13" ht="9.75" customHeight="1">
      <c r="A162" s="44"/>
      <c r="B162" s="44"/>
      <c r="C162" s="44"/>
      <c r="D162" s="44"/>
      <c r="E162" s="45"/>
      <c r="F162" s="46"/>
      <c r="G162" s="44"/>
      <c r="H162" s="44"/>
      <c r="I162" s="45"/>
      <c r="J162" s="45"/>
      <c r="K162" s="44"/>
      <c r="L162" s="44"/>
      <c r="M162" s="44"/>
    </row>
    <row r="163" spans="1:13" ht="21" customHeight="1">
      <c r="A163" s="684" t="s">
        <v>256</v>
      </c>
      <c r="B163" s="687" t="s">
        <v>257</v>
      </c>
      <c r="C163" s="761" t="s">
        <v>267</v>
      </c>
      <c r="D163" s="693" t="s">
        <v>258</v>
      </c>
      <c r="E163" s="651" t="s">
        <v>259</v>
      </c>
      <c r="F163" s="678"/>
      <c r="G163" s="678"/>
      <c r="H163" s="678"/>
      <c r="I163" s="704" t="s">
        <v>260</v>
      </c>
      <c r="J163" s="699"/>
      <c r="K163" s="700"/>
      <c r="L163" s="695">
        <f>L3</f>
        <v>0</v>
      </c>
      <c r="M163" s="696"/>
    </row>
    <row r="164" spans="1:13" ht="21" customHeight="1">
      <c r="A164" s="685"/>
      <c r="B164" s="688"/>
      <c r="C164" s="762"/>
      <c r="D164" s="694"/>
      <c r="E164" s="703"/>
      <c r="F164" s="679"/>
      <c r="G164" s="679"/>
      <c r="H164" s="679"/>
      <c r="I164" s="705"/>
      <c r="J164" s="701"/>
      <c r="K164" s="702"/>
      <c r="L164" s="697">
        <f>B8</f>
        <v>0</v>
      </c>
      <c r="M164" s="698"/>
    </row>
    <row r="165" spans="1:13" ht="21" customHeight="1">
      <c r="A165" s="685"/>
      <c r="B165" s="688"/>
      <c r="C165" s="762"/>
      <c r="D165" s="648"/>
      <c r="E165" s="667" t="s">
        <v>261</v>
      </c>
      <c r="F165" s="669"/>
      <c r="G165" s="669"/>
      <c r="H165" s="669"/>
      <c r="I165" s="669"/>
      <c r="J165" s="667" t="s">
        <v>262</v>
      </c>
      <c r="K165" s="671"/>
      <c r="L165" s="757" t="s">
        <v>304</v>
      </c>
      <c r="M165" s="758"/>
    </row>
    <row r="166" spans="1:13" ht="21" customHeight="1">
      <c r="A166" s="685"/>
      <c r="B166" s="688"/>
      <c r="C166" s="762"/>
      <c r="D166" s="648"/>
      <c r="E166" s="668"/>
      <c r="F166" s="670"/>
      <c r="G166" s="670"/>
      <c r="H166" s="670"/>
      <c r="I166" s="670"/>
      <c r="J166" s="668"/>
      <c r="K166" s="672"/>
      <c r="L166" s="757"/>
      <c r="M166" s="758"/>
    </row>
    <row r="167" spans="1:13" ht="13.5" customHeight="1">
      <c r="A167" s="685"/>
      <c r="B167" s="688"/>
      <c r="C167" s="762"/>
      <c r="D167" s="648"/>
      <c r="E167" s="650" t="s">
        <v>263</v>
      </c>
      <c r="F167" s="652"/>
      <c r="G167" s="654" t="s">
        <v>1</v>
      </c>
      <c r="H167" s="656"/>
      <c r="I167" s="657"/>
      <c r="J167" s="657"/>
      <c r="K167" s="660" t="s">
        <v>268</v>
      </c>
      <c r="L167" s="759"/>
      <c r="M167" s="663">
        <v>18</v>
      </c>
    </row>
    <row r="168" spans="1:15" ht="28.5" customHeight="1">
      <c r="A168" s="686"/>
      <c r="B168" s="689"/>
      <c r="C168" s="763"/>
      <c r="D168" s="649"/>
      <c r="E168" s="651"/>
      <c r="F168" s="653"/>
      <c r="G168" s="655"/>
      <c r="H168" s="658"/>
      <c r="I168" s="659"/>
      <c r="J168" s="659"/>
      <c r="K168" s="661"/>
      <c r="L168" s="760"/>
      <c r="M168" s="665"/>
      <c r="N168" s="58">
        <f>F167*H167</f>
        <v>0</v>
      </c>
      <c r="O168" s="38">
        <f>F167</f>
        <v>0</v>
      </c>
    </row>
    <row r="169" spans="1:13" ht="9.75" customHeight="1">
      <c r="A169" s="41"/>
      <c r="B169" s="41"/>
      <c r="C169" s="41"/>
      <c r="D169" s="41"/>
      <c r="E169" s="42"/>
      <c r="F169" s="43"/>
      <c r="G169" s="41"/>
      <c r="H169" s="41"/>
      <c r="I169" s="42"/>
      <c r="J169" s="42"/>
      <c r="K169" s="41"/>
      <c r="L169" s="41"/>
      <c r="M169" s="41"/>
    </row>
    <row r="170" spans="1:13" ht="9.75" customHeight="1">
      <c r="A170" s="44"/>
      <c r="B170" s="44"/>
      <c r="C170" s="44"/>
      <c r="D170" s="44"/>
      <c r="E170" s="45"/>
      <c r="F170" s="46"/>
      <c r="G170" s="44"/>
      <c r="H170" s="44"/>
      <c r="I170" s="45"/>
      <c r="J170" s="45"/>
      <c r="K170" s="44"/>
      <c r="L170" s="44"/>
      <c r="M170" s="44"/>
    </row>
    <row r="171" spans="1:13" ht="21" customHeight="1">
      <c r="A171" s="684" t="s">
        <v>256</v>
      </c>
      <c r="B171" s="687" t="s">
        <v>257</v>
      </c>
      <c r="C171" s="761" t="s">
        <v>267</v>
      </c>
      <c r="D171" s="693" t="s">
        <v>258</v>
      </c>
      <c r="E171" s="651" t="s">
        <v>259</v>
      </c>
      <c r="F171" s="678"/>
      <c r="G171" s="678"/>
      <c r="H171" s="678"/>
      <c r="I171" s="704" t="s">
        <v>260</v>
      </c>
      <c r="J171" s="699"/>
      <c r="K171" s="700"/>
      <c r="L171" s="695">
        <f>L3</f>
        <v>0</v>
      </c>
      <c r="M171" s="696"/>
    </row>
    <row r="172" spans="1:13" ht="21" customHeight="1">
      <c r="A172" s="685"/>
      <c r="B172" s="688"/>
      <c r="C172" s="762"/>
      <c r="D172" s="694"/>
      <c r="E172" s="703"/>
      <c r="F172" s="679"/>
      <c r="G172" s="679"/>
      <c r="H172" s="679"/>
      <c r="I172" s="705"/>
      <c r="J172" s="701"/>
      <c r="K172" s="702"/>
      <c r="L172" s="697">
        <f>B8</f>
        <v>0</v>
      </c>
      <c r="M172" s="698"/>
    </row>
    <row r="173" spans="1:13" ht="21" customHeight="1">
      <c r="A173" s="685"/>
      <c r="B173" s="688"/>
      <c r="C173" s="762"/>
      <c r="D173" s="648"/>
      <c r="E173" s="667" t="s">
        <v>261</v>
      </c>
      <c r="F173" s="669"/>
      <c r="G173" s="669"/>
      <c r="H173" s="669"/>
      <c r="I173" s="669"/>
      <c r="J173" s="667" t="s">
        <v>262</v>
      </c>
      <c r="K173" s="671"/>
      <c r="L173" s="757" t="s">
        <v>304</v>
      </c>
      <c r="M173" s="758"/>
    </row>
    <row r="174" spans="1:13" ht="21" customHeight="1">
      <c r="A174" s="685"/>
      <c r="B174" s="688"/>
      <c r="C174" s="762"/>
      <c r="D174" s="648"/>
      <c r="E174" s="668"/>
      <c r="F174" s="670"/>
      <c r="G174" s="670"/>
      <c r="H174" s="670"/>
      <c r="I174" s="670"/>
      <c r="J174" s="668"/>
      <c r="K174" s="672"/>
      <c r="L174" s="757"/>
      <c r="M174" s="758"/>
    </row>
    <row r="175" spans="1:13" ht="13.5" customHeight="1">
      <c r="A175" s="685"/>
      <c r="B175" s="688"/>
      <c r="C175" s="762"/>
      <c r="D175" s="648"/>
      <c r="E175" s="650" t="s">
        <v>263</v>
      </c>
      <c r="F175" s="652"/>
      <c r="G175" s="654" t="s">
        <v>1</v>
      </c>
      <c r="H175" s="656"/>
      <c r="I175" s="657"/>
      <c r="J175" s="657"/>
      <c r="K175" s="660" t="s">
        <v>268</v>
      </c>
      <c r="L175" s="759"/>
      <c r="M175" s="663">
        <v>19</v>
      </c>
    </row>
    <row r="176" spans="1:15" ht="28.5" customHeight="1">
      <c r="A176" s="686"/>
      <c r="B176" s="689"/>
      <c r="C176" s="763"/>
      <c r="D176" s="649"/>
      <c r="E176" s="651"/>
      <c r="F176" s="653"/>
      <c r="G176" s="655"/>
      <c r="H176" s="658"/>
      <c r="I176" s="659"/>
      <c r="J176" s="659"/>
      <c r="K176" s="661"/>
      <c r="L176" s="760"/>
      <c r="M176" s="665"/>
      <c r="N176" s="58">
        <f>F175*H175</f>
        <v>0</v>
      </c>
      <c r="O176" s="38">
        <f>F175</f>
        <v>0</v>
      </c>
    </row>
    <row r="177" spans="1:13" ht="9.75" customHeight="1">
      <c r="A177" s="41"/>
      <c r="B177" s="41"/>
      <c r="C177" s="41"/>
      <c r="D177" s="41"/>
      <c r="E177" s="42"/>
      <c r="F177" s="43"/>
      <c r="G177" s="41"/>
      <c r="H177" s="41"/>
      <c r="I177" s="42"/>
      <c r="J177" s="42"/>
      <c r="K177" s="41"/>
      <c r="L177" s="41"/>
      <c r="M177" s="41"/>
    </row>
    <row r="178" spans="1:13" ht="9.75" customHeight="1">
      <c r="A178" s="44"/>
      <c r="B178" s="44"/>
      <c r="C178" s="44"/>
      <c r="D178" s="44"/>
      <c r="E178" s="45"/>
      <c r="F178" s="46"/>
      <c r="G178" s="44"/>
      <c r="H178" s="44"/>
      <c r="I178" s="45"/>
      <c r="J178" s="45"/>
      <c r="K178" s="44"/>
      <c r="L178" s="44"/>
      <c r="M178" s="44"/>
    </row>
    <row r="179" spans="1:13" ht="21" customHeight="1">
      <c r="A179" s="684" t="s">
        <v>256</v>
      </c>
      <c r="B179" s="687" t="s">
        <v>257</v>
      </c>
      <c r="C179" s="761" t="s">
        <v>267</v>
      </c>
      <c r="D179" s="693" t="s">
        <v>258</v>
      </c>
      <c r="E179" s="651" t="s">
        <v>259</v>
      </c>
      <c r="F179" s="678"/>
      <c r="G179" s="678"/>
      <c r="H179" s="678"/>
      <c r="I179" s="704" t="s">
        <v>260</v>
      </c>
      <c r="J179" s="699"/>
      <c r="K179" s="700"/>
      <c r="L179" s="695">
        <f>L3</f>
        <v>0</v>
      </c>
      <c r="M179" s="696"/>
    </row>
    <row r="180" spans="1:13" ht="21" customHeight="1">
      <c r="A180" s="685"/>
      <c r="B180" s="688"/>
      <c r="C180" s="762"/>
      <c r="D180" s="694"/>
      <c r="E180" s="703"/>
      <c r="F180" s="679"/>
      <c r="G180" s="679"/>
      <c r="H180" s="679"/>
      <c r="I180" s="705"/>
      <c r="J180" s="701"/>
      <c r="K180" s="702"/>
      <c r="L180" s="697">
        <f>B8</f>
        <v>0</v>
      </c>
      <c r="M180" s="698"/>
    </row>
    <row r="181" spans="1:13" ht="21" customHeight="1">
      <c r="A181" s="685"/>
      <c r="B181" s="688"/>
      <c r="C181" s="762"/>
      <c r="D181" s="648"/>
      <c r="E181" s="667" t="s">
        <v>261</v>
      </c>
      <c r="F181" s="669"/>
      <c r="G181" s="669"/>
      <c r="H181" s="669"/>
      <c r="I181" s="669"/>
      <c r="J181" s="667" t="s">
        <v>262</v>
      </c>
      <c r="K181" s="671"/>
      <c r="L181" s="757" t="s">
        <v>304</v>
      </c>
      <c r="M181" s="758"/>
    </row>
    <row r="182" spans="1:13" ht="21" customHeight="1">
      <c r="A182" s="685"/>
      <c r="B182" s="688"/>
      <c r="C182" s="762"/>
      <c r="D182" s="648"/>
      <c r="E182" s="668"/>
      <c r="F182" s="670"/>
      <c r="G182" s="670"/>
      <c r="H182" s="670"/>
      <c r="I182" s="670"/>
      <c r="J182" s="668"/>
      <c r="K182" s="672"/>
      <c r="L182" s="757"/>
      <c r="M182" s="758"/>
    </row>
    <row r="183" spans="1:13" ht="13.5" customHeight="1">
      <c r="A183" s="685"/>
      <c r="B183" s="688"/>
      <c r="C183" s="762"/>
      <c r="D183" s="648"/>
      <c r="E183" s="650" t="s">
        <v>263</v>
      </c>
      <c r="F183" s="652"/>
      <c r="G183" s="654" t="s">
        <v>1</v>
      </c>
      <c r="H183" s="656"/>
      <c r="I183" s="657"/>
      <c r="J183" s="657"/>
      <c r="K183" s="660" t="s">
        <v>268</v>
      </c>
      <c r="L183" s="759"/>
      <c r="M183" s="663">
        <v>20</v>
      </c>
    </row>
    <row r="184" spans="1:15" ht="28.5" customHeight="1">
      <c r="A184" s="686"/>
      <c r="B184" s="689"/>
      <c r="C184" s="763"/>
      <c r="D184" s="649"/>
      <c r="E184" s="651"/>
      <c r="F184" s="653"/>
      <c r="G184" s="655"/>
      <c r="H184" s="658"/>
      <c r="I184" s="659"/>
      <c r="J184" s="659"/>
      <c r="K184" s="661"/>
      <c r="L184" s="760"/>
      <c r="M184" s="665"/>
      <c r="N184" s="58">
        <f>F183*H183</f>
        <v>0</v>
      </c>
      <c r="O184" s="38">
        <f>F183</f>
        <v>0</v>
      </c>
    </row>
    <row r="185" spans="1:13" ht="9.75" customHeight="1">
      <c r="A185" s="41"/>
      <c r="B185" s="41"/>
      <c r="C185" s="41"/>
      <c r="D185" s="41"/>
      <c r="E185" s="42"/>
      <c r="F185" s="43"/>
      <c r="G185" s="41"/>
      <c r="H185" s="41"/>
      <c r="I185" s="42"/>
      <c r="J185" s="42"/>
      <c r="K185" s="41"/>
      <c r="L185" s="41"/>
      <c r="M185" s="41"/>
    </row>
    <row r="186" spans="1:13" ht="9.75" customHeight="1">
      <c r="A186" s="44"/>
      <c r="B186" s="44"/>
      <c r="C186" s="44"/>
      <c r="D186" s="44"/>
      <c r="E186" s="45"/>
      <c r="F186" s="46"/>
      <c r="G186" s="44"/>
      <c r="H186" s="44"/>
      <c r="I186" s="45"/>
      <c r="J186" s="45"/>
      <c r="K186" s="44"/>
      <c r="L186" s="44"/>
      <c r="M186" s="44"/>
    </row>
    <row r="187" spans="1:13" ht="21" customHeight="1">
      <c r="A187" s="684" t="s">
        <v>256</v>
      </c>
      <c r="B187" s="687" t="s">
        <v>257</v>
      </c>
      <c r="C187" s="761" t="s">
        <v>267</v>
      </c>
      <c r="D187" s="693" t="s">
        <v>258</v>
      </c>
      <c r="E187" s="651" t="s">
        <v>259</v>
      </c>
      <c r="F187" s="678"/>
      <c r="G187" s="678"/>
      <c r="H187" s="678"/>
      <c r="I187" s="704" t="s">
        <v>260</v>
      </c>
      <c r="J187" s="699"/>
      <c r="K187" s="700"/>
      <c r="L187" s="695">
        <f>L3</f>
        <v>0</v>
      </c>
      <c r="M187" s="696"/>
    </row>
    <row r="188" spans="1:13" ht="21" customHeight="1">
      <c r="A188" s="685"/>
      <c r="B188" s="688"/>
      <c r="C188" s="762"/>
      <c r="D188" s="694"/>
      <c r="E188" s="703"/>
      <c r="F188" s="679"/>
      <c r="G188" s="679"/>
      <c r="H188" s="679"/>
      <c r="I188" s="705"/>
      <c r="J188" s="701"/>
      <c r="K188" s="702"/>
      <c r="L188" s="697">
        <f>B8</f>
        <v>0</v>
      </c>
      <c r="M188" s="698"/>
    </row>
    <row r="189" spans="1:13" ht="21" customHeight="1">
      <c r="A189" s="685"/>
      <c r="B189" s="688"/>
      <c r="C189" s="762"/>
      <c r="D189" s="648"/>
      <c r="E189" s="667" t="s">
        <v>261</v>
      </c>
      <c r="F189" s="669"/>
      <c r="G189" s="669"/>
      <c r="H189" s="669"/>
      <c r="I189" s="669"/>
      <c r="J189" s="667" t="s">
        <v>262</v>
      </c>
      <c r="K189" s="671"/>
      <c r="L189" s="757" t="s">
        <v>304</v>
      </c>
      <c r="M189" s="758"/>
    </row>
    <row r="190" spans="1:13" ht="21" customHeight="1">
      <c r="A190" s="685"/>
      <c r="B190" s="688"/>
      <c r="C190" s="762"/>
      <c r="D190" s="648"/>
      <c r="E190" s="668"/>
      <c r="F190" s="670"/>
      <c r="G190" s="670"/>
      <c r="H190" s="670"/>
      <c r="I190" s="670"/>
      <c r="J190" s="668"/>
      <c r="K190" s="672"/>
      <c r="L190" s="757"/>
      <c r="M190" s="758"/>
    </row>
    <row r="191" spans="1:13" ht="13.5" customHeight="1">
      <c r="A191" s="685"/>
      <c r="B191" s="688"/>
      <c r="C191" s="762"/>
      <c r="D191" s="648"/>
      <c r="E191" s="650" t="s">
        <v>263</v>
      </c>
      <c r="F191" s="652"/>
      <c r="G191" s="654" t="s">
        <v>1</v>
      </c>
      <c r="H191" s="656"/>
      <c r="I191" s="657"/>
      <c r="J191" s="657"/>
      <c r="K191" s="660" t="s">
        <v>268</v>
      </c>
      <c r="L191" s="759"/>
      <c r="M191" s="663">
        <v>21</v>
      </c>
    </row>
    <row r="192" spans="1:15" ht="28.5" customHeight="1">
      <c r="A192" s="686"/>
      <c r="B192" s="689"/>
      <c r="C192" s="763"/>
      <c r="D192" s="649"/>
      <c r="E192" s="651"/>
      <c r="F192" s="653"/>
      <c r="G192" s="655"/>
      <c r="H192" s="658"/>
      <c r="I192" s="659"/>
      <c r="J192" s="659"/>
      <c r="K192" s="661"/>
      <c r="L192" s="760"/>
      <c r="M192" s="665"/>
      <c r="N192" s="58">
        <f>F191*H191</f>
        <v>0</v>
      </c>
      <c r="O192" s="38">
        <f>F191</f>
        <v>0</v>
      </c>
    </row>
    <row r="193" spans="1:13" ht="9.75" customHeight="1">
      <c r="A193" s="41"/>
      <c r="B193" s="41"/>
      <c r="C193" s="41"/>
      <c r="D193" s="41"/>
      <c r="E193" s="42"/>
      <c r="F193" s="43"/>
      <c r="G193" s="41"/>
      <c r="H193" s="41"/>
      <c r="I193" s="42"/>
      <c r="J193" s="42"/>
      <c r="K193" s="41"/>
      <c r="L193" s="41"/>
      <c r="M193" s="41"/>
    </row>
    <row r="194" spans="1:13" ht="9.75" customHeight="1">
      <c r="A194" s="44"/>
      <c r="B194" s="44"/>
      <c r="C194" s="44"/>
      <c r="D194" s="44"/>
      <c r="E194" s="45"/>
      <c r="F194" s="46"/>
      <c r="G194" s="44"/>
      <c r="H194" s="44"/>
      <c r="I194" s="45"/>
      <c r="J194" s="45"/>
      <c r="K194" s="44"/>
      <c r="L194" s="44"/>
      <c r="M194" s="44"/>
    </row>
    <row r="195" spans="1:13" ht="21" customHeight="1">
      <c r="A195" s="684" t="s">
        <v>256</v>
      </c>
      <c r="B195" s="687" t="s">
        <v>257</v>
      </c>
      <c r="C195" s="761" t="s">
        <v>267</v>
      </c>
      <c r="D195" s="693" t="s">
        <v>258</v>
      </c>
      <c r="E195" s="651" t="s">
        <v>259</v>
      </c>
      <c r="F195" s="678"/>
      <c r="G195" s="678"/>
      <c r="H195" s="678"/>
      <c r="I195" s="704" t="s">
        <v>260</v>
      </c>
      <c r="J195" s="699"/>
      <c r="K195" s="700"/>
      <c r="L195" s="695">
        <f>L3</f>
        <v>0</v>
      </c>
      <c r="M195" s="696"/>
    </row>
    <row r="196" spans="1:13" ht="21" customHeight="1">
      <c r="A196" s="685"/>
      <c r="B196" s="688"/>
      <c r="C196" s="762"/>
      <c r="D196" s="694"/>
      <c r="E196" s="703"/>
      <c r="F196" s="679"/>
      <c r="G196" s="679"/>
      <c r="H196" s="679"/>
      <c r="I196" s="705"/>
      <c r="J196" s="701"/>
      <c r="K196" s="702"/>
      <c r="L196" s="697">
        <f>B8</f>
        <v>0</v>
      </c>
      <c r="M196" s="698"/>
    </row>
    <row r="197" spans="1:13" ht="21" customHeight="1">
      <c r="A197" s="685"/>
      <c r="B197" s="688"/>
      <c r="C197" s="762"/>
      <c r="D197" s="648"/>
      <c r="E197" s="667" t="s">
        <v>261</v>
      </c>
      <c r="F197" s="669"/>
      <c r="G197" s="669"/>
      <c r="H197" s="669"/>
      <c r="I197" s="669"/>
      <c r="J197" s="667" t="s">
        <v>262</v>
      </c>
      <c r="K197" s="671"/>
      <c r="L197" s="757" t="s">
        <v>304</v>
      </c>
      <c r="M197" s="758"/>
    </row>
    <row r="198" spans="1:13" ht="21" customHeight="1">
      <c r="A198" s="685"/>
      <c r="B198" s="688"/>
      <c r="C198" s="762"/>
      <c r="D198" s="648"/>
      <c r="E198" s="668"/>
      <c r="F198" s="670"/>
      <c r="G198" s="670"/>
      <c r="H198" s="670"/>
      <c r="I198" s="670"/>
      <c r="J198" s="668"/>
      <c r="K198" s="672"/>
      <c r="L198" s="757"/>
      <c r="M198" s="758"/>
    </row>
    <row r="199" spans="1:13" ht="13.5" customHeight="1">
      <c r="A199" s="685"/>
      <c r="B199" s="688"/>
      <c r="C199" s="762"/>
      <c r="D199" s="648"/>
      <c r="E199" s="650" t="s">
        <v>263</v>
      </c>
      <c r="F199" s="652"/>
      <c r="G199" s="654" t="s">
        <v>1</v>
      </c>
      <c r="H199" s="656"/>
      <c r="I199" s="657"/>
      <c r="J199" s="657"/>
      <c r="K199" s="660" t="s">
        <v>268</v>
      </c>
      <c r="L199" s="759"/>
      <c r="M199" s="663">
        <v>22</v>
      </c>
    </row>
    <row r="200" spans="1:15" ht="28.5" customHeight="1">
      <c r="A200" s="686"/>
      <c r="B200" s="689"/>
      <c r="C200" s="763"/>
      <c r="D200" s="649"/>
      <c r="E200" s="651"/>
      <c r="F200" s="653"/>
      <c r="G200" s="655"/>
      <c r="H200" s="658"/>
      <c r="I200" s="659"/>
      <c r="J200" s="659"/>
      <c r="K200" s="661"/>
      <c r="L200" s="760"/>
      <c r="M200" s="665"/>
      <c r="N200" s="58">
        <f>F199*H199</f>
        <v>0</v>
      </c>
      <c r="O200" s="38">
        <f>F199</f>
        <v>0</v>
      </c>
    </row>
    <row r="201" spans="1:13" ht="9.75" customHeight="1">
      <c r="A201" s="41"/>
      <c r="B201" s="41"/>
      <c r="C201" s="41"/>
      <c r="D201" s="41"/>
      <c r="E201" s="42"/>
      <c r="F201" s="43"/>
      <c r="G201" s="41"/>
      <c r="H201" s="41"/>
      <c r="I201" s="42"/>
      <c r="J201" s="42"/>
      <c r="K201" s="41"/>
      <c r="L201" s="41"/>
      <c r="M201" s="41"/>
    </row>
    <row r="202" spans="1:13" ht="9.75" customHeight="1">
      <c r="A202" s="44"/>
      <c r="B202" s="44"/>
      <c r="C202" s="44"/>
      <c r="D202" s="44"/>
      <c r="E202" s="45"/>
      <c r="F202" s="46"/>
      <c r="G202" s="44"/>
      <c r="H202" s="44"/>
      <c r="I202" s="45"/>
      <c r="J202" s="45"/>
      <c r="K202" s="44"/>
      <c r="L202" s="44"/>
      <c r="M202" s="44"/>
    </row>
    <row r="203" spans="1:13" ht="21" customHeight="1">
      <c r="A203" s="684" t="s">
        <v>256</v>
      </c>
      <c r="B203" s="687" t="s">
        <v>257</v>
      </c>
      <c r="C203" s="761" t="s">
        <v>267</v>
      </c>
      <c r="D203" s="693" t="s">
        <v>258</v>
      </c>
      <c r="E203" s="651" t="s">
        <v>259</v>
      </c>
      <c r="F203" s="678"/>
      <c r="G203" s="678"/>
      <c r="H203" s="678"/>
      <c r="I203" s="704" t="s">
        <v>260</v>
      </c>
      <c r="J203" s="699"/>
      <c r="K203" s="700"/>
      <c r="L203" s="695">
        <f>L3</f>
        <v>0</v>
      </c>
      <c r="M203" s="696"/>
    </row>
    <row r="204" spans="1:13" ht="21" customHeight="1">
      <c r="A204" s="685"/>
      <c r="B204" s="688"/>
      <c r="C204" s="762"/>
      <c r="D204" s="694"/>
      <c r="E204" s="703"/>
      <c r="F204" s="679"/>
      <c r="G204" s="679"/>
      <c r="H204" s="679"/>
      <c r="I204" s="705"/>
      <c r="J204" s="701"/>
      <c r="K204" s="702"/>
      <c r="L204" s="697">
        <f>B8</f>
        <v>0</v>
      </c>
      <c r="M204" s="698"/>
    </row>
    <row r="205" spans="1:13" ht="21" customHeight="1">
      <c r="A205" s="685"/>
      <c r="B205" s="688"/>
      <c r="C205" s="762"/>
      <c r="D205" s="648"/>
      <c r="E205" s="667" t="s">
        <v>261</v>
      </c>
      <c r="F205" s="669"/>
      <c r="G205" s="669"/>
      <c r="H205" s="669"/>
      <c r="I205" s="669"/>
      <c r="J205" s="667" t="s">
        <v>262</v>
      </c>
      <c r="K205" s="671"/>
      <c r="L205" s="757" t="s">
        <v>304</v>
      </c>
      <c r="M205" s="758"/>
    </row>
    <row r="206" spans="1:13" ht="21" customHeight="1">
      <c r="A206" s="685"/>
      <c r="B206" s="688"/>
      <c r="C206" s="762"/>
      <c r="D206" s="648"/>
      <c r="E206" s="668"/>
      <c r="F206" s="670"/>
      <c r="G206" s="670"/>
      <c r="H206" s="670"/>
      <c r="I206" s="670"/>
      <c r="J206" s="668"/>
      <c r="K206" s="672"/>
      <c r="L206" s="757"/>
      <c r="M206" s="758"/>
    </row>
    <row r="207" spans="1:13" ht="13.5" customHeight="1">
      <c r="A207" s="685"/>
      <c r="B207" s="688"/>
      <c r="C207" s="762"/>
      <c r="D207" s="648"/>
      <c r="E207" s="650" t="s">
        <v>263</v>
      </c>
      <c r="F207" s="652"/>
      <c r="G207" s="654" t="s">
        <v>1</v>
      </c>
      <c r="H207" s="656"/>
      <c r="I207" s="657"/>
      <c r="J207" s="657"/>
      <c r="K207" s="660" t="s">
        <v>268</v>
      </c>
      <c r="L207" s="759"/>
      <c r="M207" s="663">
        <v>23</v>
      </c>
    </row>
    <row r="208" spans="1:15" ht="28.5" customHeight="1">
      <c r="A208" s="686"/>
      <c r="B208" s="689"/>
      <c r="C208" s="763"/>
      <c r="D208" s="649"/>
      <c r="E208" s="651"/>
      <c r="F208" s="653"/>
      <c r="G208" s="655"/>
      <c r="H208" s="658"/>
      <c r="I208" s="659"/>
      <c r="J208" s="659"/>
      <c r="K208" s="661"/>
      <c r="L208" s="760"/>
      <c r="M208" s="665"/>
      <c r="N208" s="58">
        <f>F207*H207</f>
        <v>0</v>
      </c>
      <c r="O208" s="38">
        <f>F207</f>
        <v>0</v>
      </c>
    </row>
    <row r="209" spans="1:13" ht="9.75" customHeight="1">
      <c r="A209" s="41"/>
      <c r="B209" s="41"/>
      <c r="C209" s="41"/>
      <c r="D209" s="41"/>
      <c r="E209" s="42"/>
      <c r="F209" s="43"/>
      <c r="G209" s="41"/>
      <c r="H209" s="41"/>
      <c r="I209" s="42"/>
      <c r="J209" s="42"/>
      <c r="K209" s="41"/>
      <c r="L209" s="41"/>
      <c r="M209" s="41"/>
    </row>
    <row r="210" spans="1:13" ht="9.75" customHeight="1">
      <c r="A210" s="44"/>
      <c r="B210" s="44"/>
      <c r="C210" s="44"/>
      <c r="D210" s="44"/>
      <c r="E210" s="45"/>
      <c r="F210" s="46"/>
      <c r="G210" s="44"/>
      <c r="H210" s="44"/>
      <c r="I210" s="45"/>
      <c r="J210" s="45"/>
      <c r="K210" s="44"/>
      <c r="L210" s="44"/>
      <c r="M210" s="44"/>
    </row>
    <row r="211" spans="1:13" ht="21" customHeight="1">
      <c r="A211" s="684" t="s">
        <v>256</v>
      </c>
      <c r="B211" s="687" t="s">
        <v>257</v>
      </c>
      <c r="C211" s="761" t="s">
        <v>267</v>
      </c>
      <c r="D211" s="693" t="s">
        <v>258</v>
      </c>
      <c r="E211" s="651" t="s">
        <v>259</v>
      </c>
      <c r="F211" s="678"/>
      <c r="G211" s="678"/>
      <c r="H211" s="678"/>
      <c r="I211" s="704" t="s">
        <v>260</v>
      </c>
      <c r="J211" s="699"/>
      <c r="K211" s="700"/>
      <c r="L211" s="695">
        <f>L3</f>
        <v>0</v>
      </c>
      <c r="M211" s="696"/>
    </row>
    <row r="212" spans="1:13" ht="21" customHeight="1">
      <c r="A212" s="685"/>
      <c r="B212" s="688"/>
      <c r="C212" s="762"/>
      <c r="D212" s="694"/>
      <c r="E212" s="703"/>
      <c r="F212" s="679"/>
      <c r="G212" s="679"/>
      <c r="H212" s="679"/>
      <c r="I212" s="705"/>
      <c r="J212" s="701"/>
      <c r="K212" s="702"/>
      <c r="L212" s="697">
        <f>B8</f>
        <v>0</v>
      </c>
      <c r="M212" s="698"/>
    </row>
    <row r="213" spans="1:13" ht="21" customHeight="1">
      <c r="A213" s="685"/>
      <c r="B213" s="688"/>
      <c r="C213" s="762"/>
      <c r="D213" s="648"/>
      <c r="E213" s="667" t="s">
        <v>261</v>
      </c>
      <c r="F213" s="669"/>
      <c r="G213" s="669"/>
      <c r="H213" s="669"/>
      <c r="I213" s="669"/>
      <c r="J213" s="667" t="s">
        <v>262</v>
      </c>
      <c r="K213" s="671"/>
      <c r="L213" s="757" t="s">
        <v>304</v>
      </c>
      <c r="M213" s="758"/>
    </row>
    <row r="214" spans="1:13" ht="21" customHeight="1">
      <c r="A214" s="685"/>
      <c r="B214" s="688"/>
      <c r="C214" s="762"/>
      <c r="D214" s="648"/>
      <c r="E214" s="668"/>
      <c r="F214" s="670"/>
      <c r="G214" s="670"/>
      <c r="H214" s="670"/>
      <c r="I214" s="670"/>
      <c r="J214" s="668"/>
      <c r="K214" s="672"/>
      <c r="L214" s="757"/>
      <c r="M214" s="758"/>
    </row>
    <row r="215" spans="1:13" ht="13.5" customHeight="1">
      <c r="A215" s="685"/>
      <c r="B215" s="688"/>
      <c r="C215" s="762"/>
      <c r="D215" s="648"/>
      <c r="E215" s="650"/>
      <c r="F215" s="652"/>
      <c r="G215" s="654" t="s">
        <v>1</v>
      </c>
      <c r="H215" s="656"/>
      <c r="I215" s="657"/>
      <c r="J215" s="657"/>
      <c r="K215" s="660" t="s">
        <v>268</v>
      </c>
      <c r="L215" s="759"/>
      <c r="M215" s="663">
        <v>24</v>
      </c>
    </row>
    <row r="216" spans="1:15" ht="28.5" customHeight="1">
      <c r="A216" s="686"/>
      <c r="B216" s="689"/>
      <c r="C216" s="763"/>
      <c r="D216" s="649"/>
      <c r="E216" s="651"/>
      <c r="F216" s="653"/>
      <c r="G216" s="655"/>
      <c r="H216" s="658"/>
      <c r="I216" s="659"/>
      <c r="J216" s="659"/>
      <c r="K216" s="661"/>
      <c r="L216" s="760"/>
      <c r="M216" s="665"/>
      <c r="N216" s="58">
        <f>F215*H215</f>
        <v>0</v>
      </c>
      <c r="O216" s="38">
        <f>F215</f>
        <v>0</v>
      </c>
    </row>
    <row r="217" spans="1:13" ht="9.75" customHeight="1">
      <c r="A217" s="41"/>
      <c r="B217" s="41"/>
      <c r="C217" s="41"/>
      <c r="D217" s="41"/>
      <c r="E217" s="42"/>
      <c r="F217" s="43"/>
      <c r="G217" s="41"/>
      <c r="H217" s="41"/>
      <c r="I217" s="42"/>
      <c r="J217" s="42"/>
      <c r="K217" s="41"/>
      <c r="L217" s="41"/>
      <c r="M217" s="41"/>
    </row>
    <row r="218" spans="1:13" ht="9.75" customHeight="1">
      <c r="A218" s="44"/>
      <c r="B218" s="44"/>
      <c r="C218" s="44"/>
      <c r="D218" s="44"/>
      <c r="E218" s="45"/>
      <c r="F218" s="46"/>
      <c r="G218" s="44"/>
      <c r="H218" s="44"/>
      <c r="I218" s="45"/>
      <c r="J218" s="45"/>
      <c r="K218" s="44"/>
      <c r="L218" s="44"/>
      <c r="M218" s="44"/>
    </row>
  </sheetData>
  <sheetProtection/>
  <mergeCells count="617">
    <mergeCell ref="M143:M144"/>
    <mergeCell ref="A1:L1"/>
    <mergeCell ref="C2:G2"/>
    <mergeCell ref="A20:M20"/>
    <mergeCell ref="L2:M2"/>
    <mergeCell ref="K24:L24"/>
    <mergeCell ref="L63:L64"/>
    <mergeCell ref="G47:G48"/>
    <mergeCell ref="K21:L21"/>
    <mergeCell ref="K22:L22"/>
    <mergeCell ref="L215:L216"/>
    <mergeCell ref="M215:M216"/>
    <mergeCell ref="D215:D216"/>
    <mergeCell ref="E215:E216"/>
    <mergeCell ref="F215:F216"/>
    <mergeCell ref="G215:G216"/>
    <mergeCell ref="L211:M211"/>
    <mergeCell ref="L212:M212"/>
    <mergeCell ref="D213:D214"/>
    <mergeCell ref="E213:E214"/>
    <mergeCell ref="F213:I214"/>
    <mergeCell ref="J213:J214"/>
    <mergeCell ref="K213:K214"/>
    <mergeCell ref="L213:M214"/>
    <mergeCell ref="E211:E212"/>
    <mergeCell ref="F211:H212"/>
    <mergeCell ref="I211:I212"/>
    <mergeCell ref="J211:K212"/>
    <mergeCell ref="A211:A216"/>
    <mergeCell ref="B211:B216"/>
    <mergeCell ref="C211:C216"/>
    <mergeCell ref="D211:D212"/>
    <mergeCell ref="H215:J216"/>
    <mergeCell ref="K215:K216"/>
    <mergeCell ref="K207:K208"/>
    <mergeCell ref="L203:M203"/>
    <mergeCell ref="L204:M204"/>
    <mergeCell ref="K205:K206"/>
    <mergeCell ref="L205:M206"/>
    <mergeCell ref="L207:L208"/>
    <mergeCell ref="M207:M208"/>
    <mergeCell ref="E205:E206"/>
    <mergeCell ref="F205:I206"/>
    <mergeCell ref="J205:J206"/>
    <mergeCell ref="H207:J208"/>
    <mergeCell ref="E207:E208"/>
    <mergeCell ref="F207:F208"/>
    <mergeCell ref="G207:G208"/>
    <mergeCell ref="E203:E204"/>
    <mergeCell ref="F203:H204"/>
    <mergeCell ref="I203:I204"/>
    <mergeCell ref="J203:K204"/>
    <mergeCell ref="A203:A208"/>
    <mergeCell ref="B203:B208"/>
    <mergeCell ref="C203:C208"/>
    <mergeCell ref="D203:D204"/>
    <mergeCell ref="D205:D206"/>
    <mergeCell ref="D207:D208"/>
    <mergeCell ref="L197:M198"/>
    <mergeCell ref="L199:L200"/>
    <mergeCell ref="M199:M200"/>
    <mergeCell ref="D199:D200"/>
    <mergeCell ref="E199:E200"/>
    <mergeCell ref="F199:F200"/>
    <mergeCell ref="G199:G200"/>
    <mergeCell ref="H199:J200"/>
    <mergeCell ref="K199:K200"/>
    <mergeCell ref="J197:J198"/>
    <mergeCell ref="L191:L192"/>
    <mergeCell ref="M191:M192"/>
    <mergeCell ref="I195:I196"/>
    <mergeCell ref="J195:K196"/>
    <mergeCell ref="D191:D192"/>
    <mergeCell ref="E191:E192"/>
    <mergeCell ref="L195:M195"/>
    <mergeCell ref="L196:M196"/>
    <mergeCell ref="F191:F192"/>
    <mergeCell ref="G191:G192"/>
    <mergeCell ref="K197:K198"/>
    <mergeCell ref="A195:A200"/>
    <mergeCell ref="B195:B200"/>
    <mergeCell ref="C195:C200"/>
    <mergeCell ref="D195:D196"/>
    <mergeCell ref="E195:E196"/>
    <mergeCell ref="F195:H196"/>
    <mergeCell ref="D197:D198"/>
    <mergeCell ref="E197:E198"/>
    <mergeCell ref="F197:I198"/>
    <mergeCell ref="J187:K188"/>
    <mergeCell ref="L187:M187"/>
    <mergeCell ref="L188:M188"/>
    <mergeCell ref="K189:K190"/>
    <mergeCell ref="L189:M190"/>
    <mergeCell ref="F189:I190"/>
    <mergeCell ref="J189:J190"/>
    <mergeCell ref="H191:J192"/>
    <mergeCell ref="K191:K192"/>
    <mergeCell ref="K23:L23"/>
    <mergeCell ref="A187:A192"/>
    <mergeCell ref="B187:B192"/>
    <mergeCell ref="C187:C192"/>
    <mergeCell ref="D187:D188"/>
    <mergeCell ref="E187:E188"/>
    <mergeCell ref="F187:H188"/>
    <mergeCell ref="I187:I188"/>
    <mergeCell ref="D189:D190"/>
    <mergeCell ref="E189:E190"/>
    <mergeCell ref="L45:M46"/>
    <mergeCell ref="C35:C40"/>
    <mergeCell ref="H39:J40"/>
    <mergeCell ref="K39:K40"/>
    <mergeCell ref="C43:C48"/>
    <mergeCell ref="D47:D48"/>
    <mergeCell ref="E47:E48"/>
    <mergeCell ref="F47:F48"/>
    <mergeCell ref="A16:M16"/>
    <mergeCell ref="C11:D11"/>
    <mergeCell ref="C12:D12"/>
    <mergeCell ref="J11:M12"/>
    <mergeCell ref="A13:M13"/>
    <mergeCell ref="A19:M19"/>
    <mergeCell ref="A17:M17"/>
    <mergeCell ref="A14:M14"/>
    <mergeCell ref="A15:M15"/>
    <mergeCell ref="A18:M18"/>
    <mergeCell ref="L8:M8"/>
    <mergeCell ref="L9:M9"/>
    <mergeCell ref="L10:M10"/>
    <mergeCell ref="A11:B12"/>
    <mergeCell ref="B9:E10"/>
    <mergeCell ref="B8:E8"/>
    <mergeCell ref="F9:K9"/>
    <mergeCell ref="F10:K10"/>
    <mergeCell ref="F8:K8"/>
    <mergeCell ref="A9:A10"/>
    <mergeCell ref="A5:M5"/>
    <mergeCell ref="A7:E7"/>
    <mergeCell ref="F7:K7"/>
    <mergeCell ref="L7:M7"/>
    <mergeCell ref="A3:K3"/>
    <mergeCell ref="L3:M3"/>
    <mergeCell ref="K47:K48"/>
    <mergeCell ref="L29:M30"/>
    <mergeCell ref="L51:M51"/>
    <mergeCell ref="L52:M52"/>
    <mergeCell ref="J43:K44"/>
    <mergeCell ref="L43:M43"/>
    <mergeCell ref="L47:L48"/>
    <mergeCell ref="K29:K30"/>
    <mergeCell ref="M47:M48"/>
    <mergeCell ref="H47:J48"/>
    <mergeCell ref="L180:M180"/>
    <mergeCell ref="L173:M174"/>
    <mergeCell ref="I171:I172"/>
    <mergeCell ref="J165:J166"/>
    <mergeCell ref="K165:K166"/>
    <mergeCell ref="L53:M54"/>
    <mergeCell ref="J53:J54"/>
    <mergeCell ref="K53:K54"/>
    <mergeCell ref="M63:M64"/>
    <mergeCell ref="L143:L144"/>
    <mergeCell ref="F179:H180"/>
    <mergeCell ref="I179:I180"/>
    <mergeCell ref="K31:K32"/>
    <mergeCell ref="H55:J56"/>
    <mergeCell ref="K55:K56"/>
    <mergeCell ref="J51:K52"/>
    <mergeCell ref="F53:I54"/>
    <mergeCell ref="F167:F168"/>
    <mergeCell ref="G167:G168"/>
    <mergeCell ref="J149:J150"/>
    <mergeCell ref="A179:A184"/>
    <mergeCell ref="B179:B184"/>
    <mergeCell ref="D179:D180"/>
    <mergeCell ref="E179:E180"/>
    <mergeCell ref="D183:D184"/>
    <mergeCell ref="E183:E184"/>
    <mergeCell ref="C179:C184"/>
    <mergeCell ref="D181:D182"/>
    <mergeCell ref="E181:E182"/>
    <mergeCell ref="F183:F184"/>
    <mergeCell ref="G183:G184"/>
    <mergeCell ref="K173:K174"/>
    <mergeCell ref="D175:D176"/>
    <mergeCell ref="E175:E176"/>
    <mergeCell ref="F175:F176"/>
    <mergeCell ref="G175:G176"/>
    <mergeCell ref="F173:I174"/>
    <mergeCell ref="J173:J174"/>
    <mergeCell ref="K175:K176"/>
    <mergeCell ref="C171:C176"/>
    <mergeCell ref="H175:J176"/>
    <mergeCell ref="J171:K172"/>
    <mergeCell ref="L171:M171"/>
    <mergeCell ref="L172:M172"/>
    <mergeCell ref="D173:D174"/>
    <mergeCell ref="E173:E174"/>
    <mergeCell ref="L175:L176"/>
    <mergeCell ref="M175:M176"/>
    <mergeCell ref="A171:A176"/>
    <mergeCell ref="B171:B176"/>
    <mergeCell ref="D171:D172"/>
    <mergeCell ref="E171:E172"/>
    <mergeCell ref="F171:H172"/>
    <mergeCell ref="L163:M163"/>
    <mergeCell ref="L164:M164"/>
    <mergeCell ref="D165:D166"/>
    <mergeCell ref="E165:E166"/>
    <mergeCell ref="F165:I166"/>
    <mergeCell ref="A163:A168"/>
    <mergeCell ref="B163:B168"/>
    <mergeCell ref="D163:D164"/>
    <mergeCell ref="E163:E164"/>
    <mergeCell ref="F163:H164"/>
    <mergeCell ref="I163:I164"/>
    <mergeCell ref="C163:C168"/>
    <mergeCell ref="D167:D168"/>
    <mergeCell ref="E167:E168"/>
    <mergeCell ref="K159:K160"/>
    <mergeCell ref="J163:K164"/>
    <mergeCell ref="M167:M168"/>
    <mergeCell ref="H159:J160"/>
    <mergeCell ref="J157:J158"/>
    <mergeCell ref="K157:K158"/>
    <mergeCell ref="F155:H156"/>
    <mergeCell ref="I155:I156"/>
    <mergeCell ref="F159:F160"/>
    <mergeCell ref="L157:M158"/>
    <mergeCell ref="A155:A160"/>
    <mergeCell ref="B155:B160"/>
    <mergeCell ref="D155:D156"/>
    <mergeCell ref="E155:E156"/>
    <mergeCell ref="C155:C160"/>
    <mergeCell ref="C147:C152"/>
    <mergeCell ref="D151:D152"/>
    <mergeCell ref="E151:E152"/>
    <mergeCell ref="D159:D160"/>
    <mergeCell ref="D157:D158"/>
    <mergeCell ref="F151:F152"/>
    <mergeCell ref="G151:G152"/>
    <mergeCell ref="G159:G160"/>
    <mergeCell ref="D149:D150"/>
    <mergeCell ref="E149:E150"/>
    <mergeCell ref="F157:I158"/>
    <mergeCell ref="E159:E160"/>
    <mergeCell ref="E157:E158"/>
    <mergeCell ref="H135:J136"/>
    <mergeCell ref="A145:M145"/>
    <mergeCell ref="A147:A152"/>
    <mergeCell ref="B147:B152"/>
    <mergeCell ref="D147:D148"/>
    <mergeCell ref="E147:E148"/>
    <mergeCell ref="F147:H148"/>
    <mergeCell ref="I147:I148"/>
    <mergeCell ref="J147:K148"/>
    <mergeCell ref="L147:M147"/>
    <mergeCell ref="L140:M140"/>
    <mergeCell ref="D141:D142"/>
    <mergeCell ref="E141:E142"/>
    <mergeCell ref="F141:I142"/>
    <mergeCell ref="J141:J142"/>
    <mergeCell ref="K141:K142"/>
    <mergeCell ref="F139:H140"/>
    <mergeCell ref="I139:I140"/>
    <mergeCell ref="K133:K134"/>
    <mergeCell ref="L133:M134"/>
    <mergeCell ref="F133:I134"/>
    <mergeCell ref="A139:A144"/>
    <mergeCell ref="B139:B144"/>
    <mergeCell ref="D139:D140"/>
    <mergeCell ref="E139:E140"/>
    <mergeCell ref="D143:D144"/>
    <mergeCell ref="E143:E144"/>
    <mergeCell ref="D133:D134"/>
    <mergeCell ref="L135:L136"/>
    <mergeCell ref="J133:J134"/>
    <mergeCell ref="F127:F128"/>
    <mergeCell ref="F143:F144"/>
    <mergeCell ref="G143:G144"/>
    <mergeCell ref="J139:K140"/>
    <mergeCell ref="G135:G136"/>
    <mergeCell ref="K135:K136"/>
    <mergeCell ref="L139:M139"/>
    <mergeCell ref="J131:K132"/>
    <mergeCell ref="A131:A136"/>
    <mergeCell ref="B131:B136"/>
    <mergeCell ref="D131:D132"/>
    <mergeCell ref="E131:E132"/>
    <mergeCell ref="C131:C136"/>
    <mergeCell ref="D135:D136"/>
    <mergeCell ref="C123:C128"/>
    <mergeCell ref="E133:E134"/>
    <mergeCell ref="L124:M124"/>
    <mergeCell ref="D125:D126"/>
    <mergeCell ref="E125:E126"/>
    <mergeCell ref="F125:I126"/>
    <mergeCell ref="J125:J126"/>
    <mergeCell ref="K125:K126"/>
    <mergeCell ref="F123:H124"/>
    <mergeCell ref="I123:I124"/>
    <mergeCell ref="G119:G120"/>
    <mergeCell ref="F117:I118"/>
    <mergeCell ref="J117:J118"/>
    <mergeCell ref="K119:K120"/>
    <mergeCell ref="A123:A128"/>
    <mergeCell ref="B123:B128"/>
    <mergeCell ref="D123:D124"/>
    <mergeCell ref="E123:E124"/>
    <mergeCell ref="D127:D128"/>
    <mergeCell ref="E127:E128"/>
    <mergeCell ref="C115:C120"/>
    <mergeCell ref="H119:J120"/>
    <mergeCell ref="J115:K116"/>
    <mergeCell ref="D117:D118"/>
    <mergeCell ref="E117:E118"/>
    <mergeCell ref="G127:G128"/>
    <mergeCell ref="K117:K118"/>
    <mergeCell ref="D119:D120"/>
    <mergeCell ref="E119:E120"/>
    <mergeCell ref="F119:F120"/>
    <mergeCell ref="E111:E112"/>
    <mergeCell ref="F111:F112"/>
    <mergeCell ref="G111:G112"/>
    <mergeCell ref="L117:M118"/>
    <mergeCell ref="L115:M115"/>
    <mergeCell ref="L116:M116"/>
    <mergeCell ref="I115:I116"/>
    <mergeCell ref="A115:A120"/>
    <mergeCell ref="B115:B120"/>
    <mergeCell ref="D115:D116"/>
    <mergeCell ref="E115:E116"/>
    <mergeCell ref="F115:H116"/>
    <mergeCell ref="M103:M104"/>
    <mergeCell ref="A105:M105"/>
    <mergeCell ref="L108:M108"/>
    <mergeCell ref="D109:D110"/>
    <mergeCell ref="E109:E110"/>
    <mergeCell ref="F107:H108"/>
    <mergeCell ref="I107:I108"/>
    <mergeCell ref="D103:D104"/>
    <mergeCell ref="E103:E104"/>
    <mergeCell ref="F103:F104"/>
    <mergeCell ref="G103:G104"/>
    <mergeCell ref="E107:E108"/>
    <mergeCell ref="K103:K104"/>
    <mergeCell ref="L103:L104"/>
    <mergeCell ref="L101:M102"/>
    <mergeCell ref="J99:K100"/>
    <mergeCell ref="L99:M99"/>
    <mergeCell ref="L100:M100"/>
    <mergeCell ref="K101:K102"/>
    <mergeCell ref="H103:J104"/>
    <mergeCell ref="J101:J102"/>
    <mergeCell ref="I99:I100"/>
    <mergeCell ref="L95:L96"/>
    <mergeCell ref="F95:F96"/>
    <mergeCell ref="G95:G96"/>
    <mergeCell ref="K95:K96"/>
    <mergeCell ref="M95:M96"/>
    <mergeCell ref="A99:A104"/>
    <mergeCell ref="B99:B104"/>
    <mergeCell ref="D99:D100"/>
    <mergeCell ref="E99:E100"/>
    <mergeCell ref="F99:H100"/>
    <mergeCell ref="L93:M94"/>
    <mergeCell ref="J91:K92"/>
    <mergeCell ref="L91:M91"/>
    <mergeCell ref="L92:M92"/>
    <mergeCell ref="D93:D94"/>
    <mergeCell ref="E93:E94"/>
    <mergeCell ref="C91:C96"/>
    <mergeCell ref="H95:J96"/>
    <mergeCell ref="D95:D96"/>
    <mergeCell ref="E95:E96"/>
    <mergeCell ref="C99:C104"/>
    <mergeCell ref="D101:D102"/>
    <mergeCell ref="E101:E102"/>
    <mergeCell ref="F101:I102"/>
    <mergeCell ref="K87:K88"/>
    <mergeCell ref="F93:I94"/>
    <mergeCell ref="J93:J94"/>
    <mergeCell ref="K93:K94"/>
    <mergeCell ref="A91:A96"/>
    <mergeCell ref="B91:B96"/>
    <mergeCell ref="D91:D92"/>
    <mergeCell ref="E91:E92"/>
    <mergeCell ref="F91:H92"/>
    <mergeCell ref="I91:I92"/>
    <mergeCell ref="L87:L88"/>
    <mergeCell ref="M87:M88"/>
    <mergeCell ref="J85:J86"/>
    <mergeCell ref="A83:A88"/>
    <mergeCell ref="B83:B88"/>
    <mergeCell ref="D83:D84"/>
    <mergeCell ref="E83:E84"/>
    <mergeCell ref="L85:M86"/>
    <mergeCell ref="J83:K84"/>
    <mergeCell ref="L83:M83"/>
    <mergeCell ref="L84:M84"/>
    <mergeCell ref="K85:K86"/>
    <mergeCell ref="F83:H84"/>
    <mergeCell ref="L79:L80"/>
    <mergeCell ref="M79:M80"/>
    <mergeCell ref="I83:I84"/>
    <mergeCell ref="C83:C88"/>
    <mergeCell ref="H87:J88"/>
    <mergeCell ref="D87:D88"/>
    <mergeCell ref="E87:E88"/>
    <mergeCell ref="D85:D86"/>
    <mergeCell ref="E85:E86"/>
    <mergeCell ref="F85:I86"/>
    <mergeCell ref="F87:F88"/>
    <mergeCell ref="G87:G88"/>
    <mergeCell ref="L77:M78"/>
    <mergeCell ref="J75:K76"/>
    <mergeCell ref="L75:M75"/>
    <mergeCell ref="L76:M76"/>
    <mergeCell ref="D77:D78"/>
    <mergeCell ref="E77:E78"/>
    <mergeCell ref="F77:I78"/>
    <mergeCell ref="J77:J78"/>
    <mergeCell ref="K77:K78"/>
    <mergeCell ref="A75:A80"/>
    <mergeCell ref="B75:B80"/>
    <mergeCell ref="D75:D76"/>
    <mergeCell ref="E75:E76"/>
    <mergeCell ref="F75:H76"/>
    <mergeCell ref="I75:I76"/>
    <mergeCell ref="D79:D80"/>
    <mergeCell ref="E79:E80"/>
    <mergeCell ref="F79:F80"/>
    <mergeCell ref="G79:G80"/>
    <mergeCell ref="F71:F72"/>
    <mergeCell ref="G71:G72"/>
    <mergeCell ref="H71:J72"/>
    <mergeCell ref="K71:K72"/>
    <mergeCell ref="L71:L72"/>
    <mergeCell ref="M71:M72"/>
    <mergeCell ref="E71:E72"/>
    <mergeCell ref="F69:I70"/>
    <mergeCell ref="J69:J70"/>
    <mergeCell ref="K69:K70"/>
    <mergeCell ref="L69:M70"/>
    <mergeCell ref="F67:H68"/>
    <mergeCell ref="I67:I68"/>
    <mergeCell ref="J67:K68"/>
    <mergeCell ref="L67:M67"/>
    <mergeCell ref="L68:M68"/>
    <mergeCell ref="K61:K62"/>
    <mergeCell ref="C59:C64"/>
    <mergeCell ref="A67:A72"/>
    <mergeCell ref="B67:B72"/>
    <mergeCell ref="D67:D68"/>
    <mergeCell ref="E67:E68"/>
    <mergeCell ref="C67:C72"/>
    <mergeCell ref="D69:D70"/>
    <mergeCell ref="E69:E70"/>
    <mergeCell ref="D71:D72"/>
    <mergeCell ref="F63:F64"/>
    <mergeCell ref="G63:G64"/>
    <mergeCell ref="A65:M65"/>
    <mergeCell ref="L61:M62"/>
    <mergeCell ref="H63:J64"/>
    <mergeCell ref="K63:K64"/>
    <mergeCell ref="D63:D64"/>
    <mergeCell ref="D61:D62"/>
    <mergeCell ref="E61:E62"/>
    <mergeCell ref="J61:J62"/>
    <mergeCell ref="F61:I62"/>
    <mergeCell ref="D55:D56"/>
    <mergeCell ref="E55:E56"/>
    <mergeCell ref="F55:F56"/>
    <mergeCell ref="G55:G56"/>
    <mergeCell ref="A51:A56"/>
    <mergeCell ref="I59:I60"/>
    <mergeCell ref="E59:E60"/>
    <mergeCell ref="F59:H60"/>
    <mergeCell ref="A43:A48"/>
    <mergeCell ref="B43:B48"/>
    <mergeCell ref="D43:D44"/>
    <mergeCell ref="D45:D46"/>
    <mergeCell ref="E45:E46"/>
    <mergeCell ref="A59:A64"/>
    <mergeCell ref="B59:B64"/>
    <mergeCell ref="D59:D60"/>
    <mergeCell ref="D51:D52"/>
    <mergeCell ref="E63:E64"/>
    <mergeCell ref="I43:I44"/>
    <mergeCell ref="K25:L25"/>
    <mergeCell ref="I35:I36"/>
    <mergeCell ref="D37:D38"/>
    <mergeCell ref="E37:E38"/>
    <mergeCell ref="L28:M28"/>
    <mergeCell ref="M31:M32"/>
    <mergeCell ref="J27:K28"/>
    <mergeCell ref="L27:M27"/>
    <mergeCell ref="J29:J30"/>
    <mergeCell ref="F45:I46"/>
    <mergeCell ref="A107:A112"/>
    <mergeCell ref="B107:B112"/>
    <mergeCell ref="C107:C112"/>
    <mergeCell ref="D107:D108"/>
    <mergeCell ref="D111:D112"/>
    <mergeCell ref="B51:B56"/>
    <mergeCell ref="C51:C56"/>
    <mergeCell ref="D53:D54"/>
    <mergeCell ref="E53:E54"/>
    <mergeCell ref="A35:A40"/>
    <mergeCell ref="B35:B40"/>
    <mergeCell ref="D35:D36"/>
    <mergeCell ref="E35:E36"/>
    <mergeCell ref="F27:H28"/>
    <mergeCell ref="I27:I28"/>
    <mergeCell ref="F29:I30"/>
    <mergeCell ref="A27:A32"/>
    <mergeCell ref="B27:B32"/>
    <mergeCell ref="D27:D28"/>
    <mergeCell ref="F31:F32"/>
    <mergeCell ref="G31:G32"/>
    <mergeCell ref="F35:H36"/>
    <mergeCell ref="L31:L32"/>
    <mergeCell ref="J35:K36"/>
    <mergeCell ref="L35:M35"/>
    <mergeCell ref="H31:J32"/>
    <mergeCell ref="L36:M36"/>
    <mergeCell ref="E27:E28"/>
    <mergeCell ref="D31:D32"/>
    <mergeCell ref="E31:E32"/>
    <mergeCell ref="D29:D30"/>
    <mergeCell ref="E29:E30"/>
    <mergeCell ref="C27:C32"/>
    <mergeCell ref="F37:I38"/>
    <mergeCell ref="J37:J38"/>
    <mergeCell ref="K37:K38"/>
    <mergeCell ref="L37:M38"/>
    <mergeCell ref="E43:E44"/>
    <mergeCell ref="M39:M40"/>
    <mergeCell ref="E39:E40"/>
    <mergeCell ref="F39:F40"/>
    <mergeCell ref="G39:G40"/>
    <mergeCell ref="F43:H44"/>
    <mergeCell ref="L59:M59"/>
    <mergeCell ref="L60:M60"/>
    <mergeCell ref="C75:C80"/>
    <mergeCell ref="H79:J80"/>
    <mergeCell ref="K79:K80"/>
    <mergeCell ref="L39:L40"/>
    <mergeCell ref="D39:D40"/>
    <mergeCell ref="E51:E52"/>
    <mergeCell ref="F51:H52"/>
    <mergeCell ref="I51:I52"/>
    <mergeCell ref="J109:J110"/>
    <mergeCell ref="K109:K110"/>
    <mergeCell ref="J107:K108"/>
    <mergeCell ref="L107:M107"/>
    <mergeCell ref="L44:M44"/>
    <mergeCell ref="J45:J46"/>
    <mergeCell ref="K45:K46"/>
    <mergeCell ref="L55:L56"/>
    <mergeCell ref="M55:M56"/>
    <mergeCell ref="J59:K60"/>
    <mergeCell ref="J123:K124"/>
    <mergeCell ref="L123:M123"/>
    <mergeCell ref="L109:M110"/>
    <mergeCell ref="H111:J112"/>
    <mergeCell ref="K111:K112"/>
    <mergeCell ref="L111:L112"/>
    <mergeCell ref="M111:M112"/>
    <mergeCell ref="L119:L120"/>
    <mergeCell ref="M119:M120"/>
    <mergeCell ref="F109:I110"/>
    <mergeCell ref="L125:M126"/>
    <mergeCell ref="H127:J128"/>
    <mergeCell ref="K127:K128"/>
    <mergeCell ref="L127:L128"/>
    <mergeCell ref="M127:M128"/>
    <mergeCell ref="F131:H132"/>
    <mergeCell ref="I131:I132"/>
    <mergeCell ref="L131:M131"/>
    <mergeCell ref="L132:M132"/>
    <mergeCell ref="L148:M148"/>
    <mergeCell ref="F149:I150"/>
    <mergeCell ref="K149:K150"/>
    <mergeCell ref="M135:M136"/>
    <mergeCell ref="C139:C144"/>
    <mergeCell ref="L141:M142"/>
    <mergeCell ref="H143:J144"/>
    <mergeCell ref="K143:K144"/>
    <mergeCell ref="E135:E136"/>
    <mergeCell ref="F135:F136"/>
    <mergeCell ref="L149:M150"/>
    <mergeCell ref="H151:J152"/>
    <mergeCell ref="K151:K152"/>
    <mergeCell ref="L151:L152"/>
    <mergeCell ref="M151:M152"/>
    <mergeCell ref="L155:M155"/>
    <mergeCell ref="J155:K156"/>
    <mergeCell ref="L156:M156"/>
    <mergeCell ref="F181:I182"/>
    <mergeCell ref="J181:J182"/>
    <mergeCell ref="K181:K182"/>
    <mergeCell ref="L159:L160"/>
    <mergeCell ref="M159:M160"/>
    <mergeCell ref="L165:M166"/>
    <mergeCell ref="H167:J168"/>
    <mergeCell ref="K167:K168"/>
    <mergeCell ref="L167:L168"/>
    <mergeCell ref="A21:A25"/>
    <mergeCell ref="B21:I22"/>
    <mergeCell ref="B23:I25"/>
    <mergeCell ref="L181:M182"/>
    <mergeCell ref="H183:J184"/>
    <mergeCell ref="K183:K184"/>
    <mergeCell ref="L183:L184"/>
    <mergeCell ref="M183:M184"/>
    <mergeCell ref="J179:K180"/>
    <mergeCell ref="L179:M179"/>
  </mergeCells>
  <printOptions horizontalCentered="1"/>
  <pageMargins left="0.1968503937007874" right="0.1968503937007874" top="0.1968503937007874" bottom="0.1968503937007874" header="0.1968503937007874" footer="0.1968503937007874"/>
  <pageSetup horizontalDpi="300" verticalDpi="300" orientation="portrait" paperSize="9" scale="95" r:id="rId1"/>
  <rowBreaks count="4" manualBreakCount="4">
    <brk id="26" max="255" man="1"/>
    <brk id="74" max="12" man="1"/>
    <brk id="122" max="12" man="1"/>
    <brk id="170" max="12" man="1"/>
  </rowBreaks>
</worksheet>
</file>

<file path=xl/worksheets/sheet4.xml><?xml version="1.0" encoding="utf-8"?>
<worksheet xmlns="http://schemas.openxmlformats.org/spreadsheetml/2006/main" xmlns:r="http://schemas.openxmlformats.org/officeDocument/2006/relationships">
  <sheetPr>
    <tabColor rgb="FF00B0F0"/>
    <pageSetUpPr fitToPage="1"/>
  </sheetPr>
  <dimension ref="B1:Y55"/>
  <sheetViews>
    <sheetView showZeros="0" zoomScaleSheetLayoutView="75" zoomScalePageLayoutView="0" workbookViewId="0" topLeftCell="A1">
      <selection activeCell="C5" sqref="C5"/>
    </sheetView>
  </sheetViews>
  <sheetFormatPr defaultColWidth="9.00390625" defaultRowHeight="15" customHeight="1"/>
  <cols>
    <col min="1" max="1" width="4.25390625" style="156" customWidth="1"/>
    <col min="2" max="15" width="7.25390625" style="156" customWidth="1"/>
    <col min="16" max="16384" width="9.00390625" style="156" customWidth="1"/>
  </cols>
  <sheetData>
    <row r="1" spans="2:15" ht="23.25" customHeight="1">
      <c r="B1" s="868" t="s">
        <v>701</v>
      </c>
      <c r="C1" s="868"/>
      <c r="D1" s="868"/>
      <c r="E1" s="868"/>
      <c r="F1" s="868"/>
      <c r="G1" s="868"/>
      <c r="H1" s="868"/>
      <c r="I1" s="868"/>
      <c r="J1" s="868"/>
      <c r="K1" s="868"/>
      <c r="L1" s="868"/>
      <c r="M1" s="868"/>
      <c r="N1" s="868"/>
      <c r="O1" s="868"/>
    </row>
    <row r="2" spans="2:15" ht="9.75" customHeight="1" thickBot="1">
      <c r="B2" s="155"/>
      <c r="C2" s="155"/>
      <c r="D2" s="155"/>
      <c r="E2" s="155"/>
      <c r="F2" s="155"/>
      <c r="G2" s="155"/>
      <c r="H2" s="155"/>
      <c r="I2" s="155"/>
      <c r="J2" s="155"/>
      <c r="K2" s="155"/>
      <c r="L2" s="155"/>
      <c r="M2" s="155"/>
      <c r="N2" s="155"/>
      <c r="O2" s="155"/>
    </row>
    <row r="3" spans="2:24" s="158" customFormat="1" ht="18" customHeight="1">
      <c r="B3" s="819" t="s">
        <v>6</v>
      </c>
      <c r="C3" s="820"/>
      <c r="D3" s="870" t="s">
        <v>7</v>
      </c>
      <c r="E3" s="870"/>
      <c r="F3" s="870"/>
      <c r="G3" s="870"/>
      <c r="H3" s="870"/>
      <c r="I3" s="831"/>
      <c r="J3" s="830" t="s">
        <v>8</v>
      </c>
      <c r="K3" s="870"/>
      <c r="L3" s="870"/>
      <c r="M3" s="870"/>
      <c r="N3" s="870"/>
      <c r="O3" s="871"/>
      <c r="Q3" s="156"/>
      <c r="R3" s="156"/>
      <c r="S3" s="156"/>
      <c r="T3" s="156"/>
      <c r="U3" s="156"/>
      <c r="V3" s="156"/>
      <c r="W3" s="156"/>
      <c r="X3" s="156"/>
    </row>
    <row r="4" spans="2:24" s="158" customFormat="1" ht="18" customHeight="1" thickBot="1">
      <c r="B4" s="821"/>
      <c r="C4" s="869"/>
      <c r="D4" s="334">
        <v>1</v>
      </c>
      <c r="E4" s="335">
        <v>2</v>
      </c>
      <c r="F4" s="335">
        <v>3</v>
      </c>
      <c r="G4" s="335">
        <v>4</v>
      </c>
      <c r="H4" s="335">
        <v>5</v>
      </c>
      <c r="I4" s="335">
        <v>6</v>
      </c>
      <c r="J4" s="335">
        <v>1</v>
      </c>
      <c r="K4" s="335">
        <v>2</v>
      </c>
      <c r="L4" s="335">
        <v>3</v>
      </c>
      <c r="M4" s="335">
        <v>4</v>
      </c>
      <c r="N4" s="335">
        <v>5</v>
      </c>
      <c r="O4" s="336">
        <v>6</v>
      </c>
      <c r="Q4" s="156"/>
      <c r="R4" s="156"/>
      <c r="S4" s="156"/>
      <c r="T4" s="156"/>
      <c r="U4" s="156"/>
      <c r="V4" s="156"/>
      <c r="W4" s="156"/>
      <c r="X4" s="156"/>
    </row>
    <row r="5" spans="2:24" s="158" customFormat="1" ht="18" customHeight="1">
      <c r="B5" s="851" t="s">
        <v>9</v>
      </c>
      <c r="C5" s="337" t="s">
        <v>10</v>
      </c>
      <c r="D5" s="338">
        <v>309</v>
      </c>
      <c r="E5" s="339">
        <v>398</v>
      </c>
      <c r="F5" s="339">
        <v>382</v>
      </c>
      <c r="G5" s="339">
        <v>296</v>
      </c>
      <c r="H5" s="339">
        <v>651</v>
      </c>
      <c r="I5" s="340">
        <v>651</v>
      </c>
      <c r="J5" s="338">
        <v>398</v>
      </c>
      <c r="K5" s="339">
        <v>417</v>
      </c>
      <c r="L5" s="339">
        <v>433</v>
      </c>
      <c r="M5" s="339">
        <v>355</v>
      </c>
      <c r="N5" s="164" t="s">
        <v>5</v>
      </c>
      <c r="O5" s="342" t="s">
        <v>5</v>
      </c>
      <c r="Q5" s="156"/>
      <c r="R5" s="156"/>
      <c r="S5" s="156"/>
      <c r="T5" s="156"/>
      <c r="U5" s="156"/>
      <c r="V5" s="156"/>
      <c r="W5" s="156"/>
      <c r="X5" s="156"/>
    </row>
    <row r="6" spans="2:24" s="158" customFormat="1" ht="18" customHeight="1">
      <c r="B6" s="852"/>
      <c r="C6" s="159" t="s">
        <v>11</v>
      </c>
      <c r="D6" s="163">
        <v>333</v>
      </c>
      <c r="E6" s="164">
        <v>423</v>
      </c>
      <c r="F6" s="164">
        <v>416</v>
      </c>
      <c r="G6" s="164">
        <v>339</v>
      </c>
      <c r="H6" s="164">
        <v>327</v>
      </c>
      <c r="I6" s="165">
        <v>321</v>
      </c>
      <c r="J6" s="163">
        <v>374</v>
      </c>
      <c r="K6" s="164">
        <v>392</v>
      </c>
      <c r="L6" s="164">
        <v>399</v>
      </c>
      <c r="M6" s="164">
        <v>312</v>
      </c>
      <c r="N6" s="164">
        <v>324</v>
      </c>
      <c r="O6" s="342">
        <v>330</v>
      </c>
      <c r="Q6" s="156"/>
      <c r="R6" s="156"/>
      <c r="S6" s="156"/>
      <c r="T6" s="156"/>
      <c r="U6" s="156"/>
      <c r="V6" s="156"/>
      <c r="W6" s="156"/>
      <c r="X6" s="156"/>
    </row>
    <row r="7" spans="2:24" s="158" customFormat="1" ht="18" customHeight="1">
      <c r="B7" s="852"/>
      <c r="C7" s="166" t="s">
        <v>209</v>
      </c>
      <c r="D7" s="163">
        <v>345</v>
      </c>
      <c r="E7" s="164">
        <v>570</v>
      </c>
      <c r="F7" s="164">
        <v>554</v>
      </c>
      <c r="G7" s="164">
        <v>442</v>
      </c>
      <c r="H7" s="164">
        <v>423</v>
      </c>
      <c r="I7" s="165">
        <v>430</v>
      </c>
      <c r="J7" s="163">
        <v>362</v>
      </c>
      <c r="K7" s="164" t="s">
        <v>5</v>
      </c>
      <c r="L7" s="164" t="s">
        <v>5</v>
      </c>
      <c r="M7" s="164" t="s">
        <v>5</v>
      </c>
      <c r="N7" s="164" t="s">
        <v>5</v>
      </c>
      <c r="O7" s="342" t="s">
        <v>5</v>
      </c>
      <c r="Q7" s="156"/>
      <c r="R7" s="156"/>
      <c r="S7" s="156"/>
      <c r="T7" s="156"/>
      <c r="U7" s="156"/>
      <c r="V7" s="156"/>
      <c r="W7" s="156"/>
      <c r="X7" s="156"/>
    </row>
    <row r="8" spans="2:24" s="158" customFormat="1" ht="18" customHeight="1">
      <c r="B8" s="852"/>
      <c r="C8" s="168" t="s">
        <v>372</v>
      </c>
      <c r="D8" s="163" t="s">
        <v>5</v>
      </c>
      <c r="E8" s="164">
        <v>245</v>
      </c>
      <c r="F8" s="164">
        <v>261</v>
      </c>
      <c r="G8" s="164">
        <v>209</v>
      </c>
      <c r="H8" s="164">
        <v>228</v>
      </c>
      <c r="I8" s="165">
        <v>221</v>
      </c>
      <c r="J8" s="163" t="s">
        <v>5</v>
      </c>
      <c r="K8" s="164" t="s">
        <v>5</v>
      </c>
      <c r="L8" s="164" t="s">
        <v>5</v>
      </c>
      <c r="M8" s="164" t="s">
        <v>5</v>
      </c>
      <c r="N8" s="164" t="s">
        <v>5</v>
      </c>
      <c r="O8" s="342" t="s">
        <v>5</v>
      </c>
      <c r="Q8" s="156"/>
      <c r="R8" s="156"/>
      <c r="S8" s="156"/>
      <c r="T8" s="156"/>
      <c r="U8" s="156"/>
      <c r="V8" s="156"/>
      <c r="W8" s="156"/>
      <c r="X8" s="156"/>
    </row>
    <row r="9" spans="2:24" s="158" customFormat="1" ht="18" customHeight="1">
      <c r="B9" s="852"/>
      <c r="C9" s="159" t="s">
        <v>12</v>
      </c>
      <c r="D9" s="163">
        <v>332</v>
      </c>
      <c r="E9" s="164">
        <v>379</v>
      </c>
      <c r="F9" s="164">
        <v>423</v>
      </c>
      <c r="G9" s="164">
        <v>319</v>
      </c>
      <c r="H9" s="164">
        <v>287</v>
      </c>
      <c r="I9" s="165">
        <v>318</v>
      </c>
      <c r="J9" s="163">
        <v>375</v>
      </c>
      <c r="K9" s="164">
        <v>436</v>
      </c>
      <c r="L9" s="164">
        <v>392</v>
      </c>
      <c r="M9" s="164">
        <v>332</v>
      </c>
      <c r="N9" s="164">
        <v>364</v>
      </c>
      <c r="O9" s="342">
        <v>333</v>
      </c>
      <c r="Q9" s="156"/>
      <c r="R9" s="156"/>
      <c r="S9" s="156"/>
      <c r="T9" s="156"/>
      <c r="U9" s="156"/>
      <c r="V9" s="156"/>
      <c r="W9" s="156"/>
      <c r="X9" s="156"/>
    </row>
    <row r="10" spans="2:24" s="158" customFormat="1" ht="18" customHeight="1" thickBot="1">
      <c r="B10" s="853"/>
      <c r="C10" s="343" t="s">
        <v>13</v>
      </c>
      <c r="D10" s="344">
        <v>345</v>
      </c>
      <c r="E10" s="345">
        <v>401</v>
      </c>
      <c r="F10" s="345">
        <v>405</v>
      </c>
      <c r="G10" s="345">
        <v>332</v>
      </c>
      <c r="H10" s="345">
        <v>651</v>
      </c>
      <c r="I10" s="346">
        <v>651</v>
      </c>
      <c r="J10" s="344">
        <v>362</v>
      </c>
      <c r="K10" s="345">
        <v>414</v>
      </c>
      <c r="L10" s="345">
        <v>410</v>
      </c>
      <c r="M10" s="345">
        <v>319</v>
      </c>
      <c r="N10" s="345" t="s">
        <v>5</v>
      </c>
      <c r="O10" s="347" t="s">
        <v>5</v>
      </c>
      <c r="Q10" s="156"/>
      <c r="R10" s="156"/>
      <c r="S10" s="156"/>
      <c r="T10" s="156"/>
      <c r="U10" s="156"/>
      <c r="V10" s="156"/>
      <c r="W10" s="156"/>
      <c r="X10" s="156"/>
    </row>
    <row r="11" spans="2:24" s="158" customFormat="1" ht="18" customHeight="1">
      <c r="B11" s="851" t="s">
        <v>14</v>
      </c>
      <c r="C11" s="337" t="s">
        <v>10</v>
      </c>
      <c r="D11" s="338" t="s">
        <v>5</v>
      </c>
      <c r="E11" s="339" t="s">
        <v>5</v>
      </c>
      <c r="F11" s="349">
        <v>543</v>
      </c>
      <c r="G11" s="339" t="s">
        <v>5</v>
      </c>
      <c r="H11" s="339">
        <v>300</v>
      </c>
      <c r="I11" s="340">
        <v>411</v>
      </c>
      <c r="J11" s="338" t="s">
        <v>5</v>
      </c>
      <c r="K11" s="339" t="s">
        <v>5</v>
      </c>
      <c r="L11" s="339">
        <v>819</v>
      </c>
      <c r="M11" s="339" t="s">
        <v>5</v>
      </c>
      <c r="N11" s="339">
        <v>351</v>
      </c>
      <c r="O11" s="341">
        <v>296</v>
      </c>
      <c r="Q11" s="156"/>
      <c r="R11" s="156"/>
      <c r="S11" s="156"/>
      <c r="T11" s="156"/>
      <c r="U11" s="156"/>
      <c r="V11" s="156"/>
      <c r="W11" s="156"/>
      <c r="X11" s="156"/>
    </row>
    <row r="12" spans="2:24" s="158" customFormat="1" ht="18" customHeight="1">
      <c r="B12" s="852"/>
      <c r="C12" s="159" t="s">
        <v>12</v>
      </c>
      <c r="D12" s="163" t="s">
        <v>5</v>
      </c>
      <c r="E12" s="164" t="s">
        <v>5</v>
      </c>
      <c r="F12" s="171">
        <v>614</v>
      </c>
      <c r="G12" s="164" t="s">
        <v>5</v>
      </c>
      <c r="H12" s="164">
        <v>461</v>
      </c>
      <c r="I12" s="165">
        <v>467</v>
      </c>
      <c r="J12" s="163" t="s">
        <v>5</v>
      </c>
      <c r="K12" s="164" t="s">
        <v>5</v>
      </c>
      <c r="L12" s="164">
        <v>748</v>
      </c>
      <c r="M12" s="164" t="s">
        <v>5</v>
      </c>
      <c r="N12" s="164">
        <v>190</v>
      </c>
      <c r="O12" s="342">
        <v>240</v>
      </c>
      <c r="Q12" s="156"/>
      <c r="R12" s="156"/>
      <c r="S12" s="156"/>
      <c r="T12" s="156"/>
      <c r="U12" s="156"/>
      <c r="V12" s="156"/>
      <c r="W12" s="156"/>
      <c r="X12" s="156"/>
    </row>
    <row r="13" spans="2:24" s="158" customFormat="1" ht="18" customHeight="1">
      <c r="B13" s="852"/>
      <c r="C13" s="159" t="s">
        <v>13</v>
      </c>
      <c r="D13" s="163" t="s">
        <v>5</v>
      </c>
      <c r="E13" s="164" t="s">
        <v>5</v>
      </c>
      <c r="F13" s="171">
        <v>761</v>
      </c>
      <c r="G13" s="164" t="s">
        <v>5</v>
      </c>
      <c r="H13" s="164">
        <v>651</v>
      </c>
      <c r="I13" s="165">
        <v>707</v>
      </c>
      <c r="J13" s="163" t="s">
        <v>5</v>
      </c>
      <c r="K13" s="164" t="s">
        <v>5</v>
      </c>
      <c r="L13" s="164">
        <v>601</v>
      </c>
      <c r="M13" s="164" t="s">
        <v>5</v>
      </c>
      <c r="N13" s="164" t="s">
        <v>5</v>
      </c>
      <c r="O13" s="342" t="s">
        <v>5</v>
      </c>
      <c r="Q13" s="156"/>
      <c r="R13" s="156"/>
      <c r="S13" s="156"/>
      <c r="T13" s="156"/>
      <c r="U13" s="156"/>
      <c r="V13" s="156"/>
      <c r="W13" s="156"/>
      <c r="X13" s="156"/>
    </row>
    <row r="14" spans="2:24" s="158" customFormat="1" ht="18" customHeight="1" thickBot="1">
      <c r="B14" s="853"/>
      <c r="C14" s="343" t="s">
        <v>210</v>
      </c>
      <c r="D14" s="163" t="s">
        <v>5</v>
      </c>
      <c r="E14" s="164" t="s">
        <v>5</v>
      </c>
      <c r="F14" s="351">
        <v>619</v>
      </c>
      <c r="G14" s="164" t="s">
        <v>5</v>
      </c>
      <c r="H14" s="345">
        <v>307</v>
      </c>
      <c r="I14" s="346">
        <v>475</v>
      </c>
      <c r="J14" s="163" t="s">
        <v>5</v>
      </c>
      <c r="K14" s="164" t="s">
        <v>5</v>
      </c>
      <c r="L14" s="345">
        <v>743</v>
      </c>
      <c r="M14" s="164" t="s">
        <v>5</v>
      </c>
      <c r="N14" s="345">
        <v>344</v>
      </c>
      <c r="O14" s="347">
        <v>232</v>
      </c>
      <c r="Q14" s="156"/>
      <c r="R14" s="156"/>
      <c r="S14" s="156"/>
      <c r="T14" s="156"/>
      <c r="U14" s="156"/>
      <c r="V14" s="156"/>
      <c r="W14" s="156"/>
      <c r="X14" s="156"/>
    </row>
    <row r="15" spans="2:24" s="158" customFormat="1" ht="18" customHeight="1">
      <c r="B15" s="851" t="s">
        <v>16</v>
      </c>
      <c r="C15" s="337" t="s">
        <v>10</v>
      </c>
      <c r="D15" s="338">
        <v>176</v>
      </c>
      <c r="E15" s="339">
        <v>343</v>
      </c>
      <c r="F15" s="339">
        <v>386</v>
      </c>
      <c r="G15" s="339">
        <v>314</v>
      </c>
      <c r="H15" s="339">
        <v>331</v>
      </c>
      <c r="I15" s="340">
        <v>651</v>
      </c>
      <c r="J15" s="338">
        <v>145</v>
      </c>
      <c r="K15" s="339">
        <v>308</v>
      </c>
      <c r="L15" s="339">
        <v>375</v>
      </c>
      <c r="M15" s="339">
        <v>288</v>
      </c>
      <c r="N15" s="339">
        <v>320</v>
      </c>
      <c r="O15" s="342" t="s">
        <v>5</v>
      </c>
      <c r="Q15" s="156"/>
      <c r="R15" s="156"/>
      <c r="S15" s="156"/>
      <c r="T15" s="156"/>
      <c r="U15" s="156"/>
      <c r="V15" s="156"/>
      <c r="W15" s="156"/>
      <c r="X15" s="156"/>
    </row>
    <row r="16" spans="2:24" s="158" customFormat="1" ht="18" customHeight="1">
      <c r="B16" s="852"/>
      <c r="C16" s="159" t="s">
        <v>17</v>
      </c>
      <c r="D16" s="163">
        <v>321</v>
      </c>
      <c r="E16" s="164">
        <v>651</v>
      </c>
      <c r="F16" s="164">
        <v>761</v>
      </c>
      <c r="G16" s="164">
        <v>602</v>
      </c>
      <c r="H16" s="164">
        <v>651</v>
      </c>
      <c r="I16" s="165">
        <v>651</v>
      </c>
      <c r="J16" s="163" t="s">
        <v>5</v>
      </c>
      <c r="K16" s="164" t="s">
        <v>5</v>
      </c>
      <c r="L16" s="164" t="s">
        <v>5</v>
      </c>
      <c r="M16" s="164" t="s">
        <v>5</v>
      </c>
      <c r="N16" s="164" t="s">
        <v>5</v>
      </c>
      <c r="O16" s="342" t="s">
        <v>5</v>
      </c>
      <c r="Q16" s="156"/>
      <c r="R16" s="156"/>
      <c r="S16" s="156"/>
      <c r="T16" s="156"/>
      <c r="U16" s="156"/>
      <c r="V16" s="156"/>
      <c r="W16" s="156"/>
      <c r="X16" s="156"/>
    </row>
    <row r="17" spans="2:24" s="158" customFormat="1" ht="18" customHeight="1">
      <c r="B17" s="852"/>
      <c r="C17" s="166" t="s">
        <v>11</v>
      </c>
      <c r="D17" s="163">
        <v>321</v>
      </c>
      <c r="E17" s="164">
        <v>339</v>
      </c>
      <c r="F17" s="164">
        <v>381</v>
      </c>
      <c r="G17" s="164">
        <v>314</v>
      </c>
      <c r="H17" s="164">
        <v>651</v>
      </c>
      <c r="I17" s="165">
        <v>546</v>
      </c>
      <c r="J17" s="163" t="s">
        <v>5</v>
      </c>
      <c r="K17" s="164">
        <v>312</v>
      </c>
      <c r="L17" s="164">
        <v>380</v>
      </c>
      <c r="M17" s="164">
        <v>288</v>
      </c>
      <c r="N17" s="164" t="s">
        <v>5</v>
      </c>
      <c r="O17" s="342" t="s">
        <v>5</v>
      </c>
      <c r="Q17" s="156"/>
      <c r="R17" s="156"/>
      <c r="S17" s="156"/>
      <c r="T17" s="156"/>
      <c r="U17" s="156"/>
      <c r="V17" s="156"/>
      <c r="W17" s="156"/>
      <c r="X17" s="156"/>
    </row>
    <row r="18" spans="2:24" s="158" customFormat="1" ht="18" customHeight="1">
      <c r="B18" s="852"/>
      <c r="C18" s="168" t="s">
        <v>403</v>
      </c>
      <c r="D18" s="163" t="s">
        <v>5</v>
      </c>
      <c r="E18" s="164" t="s">
        <v>5</v>
      </c>
      <c r="F18" s="164" t="s">
        <v>5</v>
      </c>
      <c r="G18" s="164" t="s">
        <v>5</v>
      </c>
      <c r="H18" s="164" t="s">
        <v>5</v>
      </c>
      <c r="I18" s="165">
        <v>105</v>
      </c>
      <c r="J18" s="163" t="s">
        <v>5</v>
      </c>
      <c r="K18" s="164" t="s">
        <v>5</v>
      </c>
      <c r="L18" s="164" t="s">
        <v>5</v>
      </c>
      <c r="M18" s="164" t="s">
        <v>5</v>
      </c>
      <c r="N18" s="164" t="s">
        <v>5</v>
      </c>
      <c r="O18" s="342" t="s">
        <v>5</v>
      </c>
      <c r="Q18" s="156"/>
      <c r="R18" s="156"/>
      <c r="S18" s="156"/>
      <c r="T18" s="156"/>
      <c r="U18" s="156"/>
      <c r="V18" s="156"/>
      <c r="W18" s="156"/>
      <c r="X18" s="156"/>
    </row>
    <row r="19" spans="2:24" s="158" customFormat="1" ht="18" customHeight="1">
      <c r="B19" s="852"/>
      <c r="C19" s="159" t="s">
        <v>12</v>
      </c>
      <c r="D19" s="163">
        <v>321</v>
      </c>
      <c r="E19" s="164">
        <v>355</v>
      </c>
      <c r="F19" s="164">
        <v>401</v>
      </c>
      <c r="G19" s="164">
        <v>292</v>
      </c>
      <c r="H19" s="164">
        <v>651</v>
      </c>
      <c r="I19" s="165">
        <v>651</v>
      </c>
      <c r="J19" s="163" t="s">
        <v>5</v>
      </c>
      <c r="K19" s="164">
        <v>296</v>
      </c>
      <c r="L19" s="164">
        <v>360</v>
      </c>
      <c r="M19" s="164">
        <v>310</v>
      </c>
      <c r="N19" s="164" t="s">
        <v>5</v>
      </c>
      <c r="O19" s="342" t="s">
        <v>5</v>
      </c>
      <c r="Q19" s="156"/>
      <c r="R19" s="156"/>
      <c r="S19" s="156"/>
      <c r="T19" s="156"/>
      <c r="U19" s="156"/>
      <c r="V19" s="156"/>
      <c r="W19" s="156"/>
      <c r="X19" s="156"/>
    </row>
    <row r="20" spans="2:24" s="158" customFormat="1" ht="18" customHeight="1">
      <c r="B20" s="852"/>
      <c r="C20" s="166" t="s">
        <v>18</v>
      </c>
      <c r="D20" s="163">
        <v>321</v>
      </c>
      <c r="E20" s="164">
        <v>341</v>
      </c>
      <c r="F20" s="164">
        <v>395</v>
      </c>
      <c r="G20" s="164">
        <v>315</v>
      </c>
      <c r="H20" s="164">
        <v>651</v>
      </c>
      <c r="I20" s="165">
        <v>651</v>
      </c>
      <c r="J20" s="163" t="s">
        <v>5</v>
      </c>
      <c r="K20" s="164">
        <v>310</v>
      </c>
      <c r="L20" s="164">
        <v>366</v>
      </c>
      <c r="M20" s="164">
        <v>287</v>
      </c>
      <c r="N20" s="164" t="s">
        <v>5</v>
      </c>
      <c r="O20" s="342" t="s">
        <v>5</v>
      </c>
      <c r="Q20" s="156"/>
      <c r="R20" s="156"/>
      <c r="S20" s="156"/>
      <c r="T20" s="156"/>
      <c r="U20" s="156"/>
      <c r="V20" s="156"/>
      <c r="W20" s="156"/>
      <c r="X20" s="156"/>
    </row>
    <row r="21" spans="2:24" s="158" customFormat="1" ht="18" customHeight="1" thickBot="1">
      <c r="B21" s="853"/>
      <c r="C21" s="343" t="s">
        <v>15</v>
      </c>
      <c r="D21" s="344">
        <v>321</v>
      </c>
      <c r="E21" s="345">
        <v>365</v>
      </c>
      <c r="F21" s="345">
        <v>381</v>
      </c>
      <c r="G21" s="345">
        <v>302</v>
      </c>
      <c r="H21" s="345">
        <v>325</v>
      </c>
      <c r="I21" s="346">
        <v>347</v>
      </c>
      <c r="J21" s="344" t="s">
        <v>5</v>
      </c>
      <c r="K21" s="345">
        <v>286</v>
      </c>
      <c r="L21" s="345">
        <v>380</v>
      </c>
      <c r="M21" s="345">
        <v>300</v>
      </c>
      <c r="N21" s="345">
        <v>326</v>
      </c>
      <c r="O21" s="347">
        <v>304</v>
      </c>
      <c r="Q21" s="156"/>
      <c r="R21" s="156"/>
      <c r="S21" s="156"/>
      <c r="T21" s="156"/>
      <c r="U21" s="156"/>
      <c r="V21" s="156"/>
      <c r="W21" s="156"/>
      <c r="X21" s="156"/>
    </row>
    <row r="22" spans="2:24" s="158" customFormat="1" ht="18" customHeight="1" thickBot="1">
      <c r="B22" s="851" t="s">
        <v>19</v>
      </c>
      <c r="C22" s="337" t="s">
        <v>10</v>
      </c>
      <c r="D22" s="338" t="s">
        <v>5</v>
      </c>
      <c r="E22" s="339" t="s">
        <v>5</v>
      </c>
      <c r="F22" s="339">
        <v>625</v>
      </c>
      <c r="G22" s="339">
        <v>863</v>
      </c>
      <c r="H22" s="339">
        <v>956</v>
      </c>
      <c r="I22" s="341">
        <v>956</v>
      </c>
      <c r="J22" s="157">
        <v>0</v>
      </c>
      <c r="K22" s="157">
        <v>0</v>
      </c>
      <c r="L22" s="157">
        <v>0</v>
      </c>
      <c r="M22" s="157">
        <v>0</v>
      </c>
      <c r="N22" s="157">
        <v>0</v>
      </c>
      <c r="O22" s="157">
        <v>0</v>
      </c>
      <c r="Q22" s="156"/>
      <c r="R22" s="156"/>
      <c r="S22" s="156"/>
      <c r="T22" s="156"/>
      <c r="U22" s="156"/>
      <c r="V22" s="156"/>
      <c r="W22" s="156"/>
      <c r="X22" s="156"/>
    </row>
    <row r="23" spans="2:24" s="158" customFormat="1" ht="18" customHeight="1" thickBot="1">
      <c r="B23" s="852"/>
      <c r="C23" s="166" t="s">
        <v>17</v>
      </c>
      <c r="D23" s="163" t="s">
        <v>5</v>
      </c>
      <c r="E23" s="164" t="s">
        <v>5</v>
      </c>
      <c r="F23" s="164">
        <v>625</v>
      </c>
      <c r="G23" s="164">
        <v>863</v>
      </c>
      <c r="H23" s="164">
        <v>956</v>
      </c>
      <c r="I23" s="342">
        <v>956</v>
      </c>
      <c r="J23" s="854" t="s">
        <v>30</v>
      </c>
      <c r="K23" s="855"/>
      <c r="L23" s="353" t="s">
        <v>702</v>
      </c>
      <c r="M23" s="856" t="s">
        <v>703</v>
      </c>
      <c r="N23" s="857"/>
      <c r="O23" s="354" t="s">
        <v>704</v>
      </c>
      <c r="Q23" s="156"/>
      <c r="R23" s="156"/>
      <c r="S23" s="156"/>
      <c r="T23" s="156"/>
      <c r="U23" s="156"/>
      <c r="V23" s="156"/>
      <c r="W23" s="156"/>
      <c r="X23" s="156"/>
    </row>
    <row r="24" spans="2:24" s="158" customFormat="1" ht="18" customHeight="1">
      <c r="B24" s="852"/>
      <c r="C24" s="159" t="s">
        <v>11</v>
      </c>
      <c r="D24" s="163" t="s">
        <v>5</v>
      </c>
      <c r="E24" s="164" t="s">
        <v>5</v>
      </c>
      <c r="F24" s="164">
        <v>625</v>
      </c>
      <c r="G24" s="164">
        <v>863</v>
      </c>
      <c r="H24" s="164">
        <v>956</v>
      </c>
      <c r="I24" s="342">
        <v>956</v>
      </c>
      <c r="J24" s="858" t="s">
        <v>211</v>
      </c>
      <c r="K24" s="859"/>
      <c r="L24" s="469">
        <v>878</v>
      </c>
      <c r="M24" s="860">
        <v>895</v>
      </c>
      <c r="N24" s="860"/>
      <c r="O24" s="470">
        <v>859</v>
      </c>
      <c r="Q24" s="156"/>
      <c r="R24" s="156"/>
      <c r="S24" s="156"/>
      <c r="T24" s="156"/>
      <c r="U24" s="156"/>
      <c r="V24" s="156"/>
      <c r="W24" s="156"/>
      <c r="X24" s="156"/>
    </row>
    <row r="25" spans="2:24" s="158" customFormat="1" ht="18" customHeight="1">
      <c r="B25" s="852"/>
      <c r="C25" s="159" t="s">
        <v>12</v>
      </c>
      <c r="D25" s="163" t="s">
        <v>5</v>
      </c>
      <c r="E25" s="164" t="s">
        <v>5</v>
      </c>
      <c r="F25" s="164">
        <v>625</v>
      </c>
      <c r="G25" s="164">
        <v>863</v>
      </c>
      <c r="H25" s="164">
        <v>956</v>
      </c>
      <c r="I25" s="342">
        <v>956</v>
      </c>
      <c r="J25" s="861" t="s">
        <v>212</v>
      </c>
      <c r="K25" s="862"/>
      <c r="L25" s="471">
        <v>2374</v>
      </c>
      <c r="M25" s="472">
        <v>1407</v>
      </c>
      <c r="N25" s="472">
        <v>1760</v>
      </c>
      <c r="O25" s="473">
        <v>1553</v>
      </c>
      <c r="Q25" s="156"/>
      <c r="R25" s="156"/>
      <c r="S25" s="156"/>
      <c r="T25" s="156"/>
      <c r="U25" s="156"/>
      <c r="V25" s="156"/>
      <c r="W25" s="156"/>
      <c r="X25" s="156"/>
    </row>
    <row r="26" spans="2:24" s="158" customFormat="1" ht="18" customHeight="1" thickBot="1">
      <c r="B26" s="852"/>
      <c r="C26" s="166" t="s">
        <v>20</v>
      </c>
      <c r="D26" s="163" t="s">
        <v>5</v>
      </c>
      <c r="E26" s="164" t="s">
        <v>5</v>
      </c>
      <c r="F26" s="164">
        <v>625</v>
      </c>
      <c r="G26" s="164">
        <v>863</v>
      </c>
      <c r="H26" s="164">
        <v>956</v>
      </c>
      <c r="I26" s="342">
        <v>956</v>
      </c>
      <c r="J26" s="863" t="s">
        <v>213</v>
      </c>
      <c r="K26" s="864"/>
      <c r="L26" s="474">
        <v>1340</v>
      </c>
      <c r="M26" s="865">
        <v>1234</v>
      </c>
      <c r="N26" s="865"/>
      <c r="O26" s="475">
        <v>1183</v>
      </c>
      <c r="Q26" s="156"/>
      <c r="R26" s="156"/>
      <c r="S26" s="156"/>
      <c r="T26" s="156"/>
      <c r="U26" s="156"/>
      <c r="V26" s="156"/>
      <c r="W26" s="156"/>
      <c r="X26" s="156"/>
    </row>
    <row r="27" spans="2:24" s="158" customFormat="1" ht="18" customHeight="1">
      <c r="B27" s="852"/>
      <c r="C27" s="159" t="s">
        <v>18</v>
      </c>
      <c r="D27" s="163" t="s">
        <v>5</v>
      </c>
      <c r="E27" s="164" t="s">
        <v>5</v>
      </c>
      <c r="F27" s="164">
        <v>489</v>
      </c>
      <c r="G27" s="164">
        <v>675</v>
      </c>
      <c r="H27" s="164">
        <v>768</v>
      </c>
      <c r="I27" s="342">
        <v>768</v>
      </c>
      <c r="J27" s="162"/>
      <c r="K27" s="359">
        <v>0</v>
      </c>
      <c r="L27" s="866"/>
      <c r="M27" s="866"/>
      <c r="N27" s="866"/>
      <c r="O27" s="867"/>
      <c r="Q27" s="156"/>
      <c r="R27" s="156"/>
      <c r="S27" s="156"/>
      <c r="T27" s="156"/>
      <c r="U27" s="156"/>
      <c r="V27" s="156"/>
      <c r="W27" s="156"/>
      <c r="X27" s="156"/>
    </row>
    <row r="28" spans="2:24" s="158" customFormat="1" ht="18" customHeight="1" thickBot="1">
      <c r="B28" s="852"/>
      <c r="C28" s="168" t="s">
        <v>705</v>
      </c>
      <c r="D28" s="173" t="s">
        <v>5</v>
      </c>
      <c r="E28" s="174" t="s">
        <v>5</v>
      </c>
      <c r="F28" s="345">
        <v>136</v>
      </c>
      <c r="G28" s="345">
        <v>188</v>
      </c>
      <c r="H28" s="345">
        <v>188</v>
      </c>
      <c r="I28" s="347">
        <v>188</v>
      </c>
      <c r="J28" s="162"/>
      <c r="K28" s="388"/>
      <c r="L28" s="838"/>
      <c r="M28" s="838"/>
      <c r="N28" s="839"/>
      <c r="O28" s="840"/>
      <c r="Q28" s="156"/>
      <c r="R28" s="156"/>
      <c r="S28" s="156"/>
      <c r="T28" s="156"/>
      <c r="U28" s="156"/>
      <c r="V28" s="156"/>
      <c r="W28" s="156"/>
      <c r="X28" s="156"/>
    </row>
    <row r="29" spans="2:25" s="158" customFormat="1" ht="18" customHeight="1">
      <c r="B29" s="841" t="s">
        <v>376</v>
      </c>
      <c r="C29" s="842"/>
      <c r="D29" s="361"/>
      <c r="E29" s="362" t="s">
        <v>23</v>
      </c>
      <c r="F29" s="363" t="s">
        <v>17</v>
      </c>
      <c r="G29" s="363" t="s">
        <v>206</v>
      </c>
      <c r="H29" s="363" t="s">
        <v>12</v>
      </c>
      <c r="I29" s="363" t="s">
        <v>207</v>
      </c>
      <c r="J29" s="363" t="s">
        <v>208</v>
      </c>
      <c r="K29" s="363" t="s">
        <v>18</v>
      </c>
      <c r="L29" s="476" t="s">
        <v>377</v>
      </c>
      <c r="M29" s="477" t="s">
        <v>15</v>
      </c>
      <c r="N29" s="847"/>
      <c r="O29" s="848"/>
      <c r="Q29" s="156"/>
      <c r="R29" s="156"/>
      <c r="S29" s="156"/>
      <c r="T29" s="156"/>
      <c r="U29" s="156"/>
      <c r="V29" s="156"/>
      <c r="W29" s="156"/>
      <c r="X29" s="156"/>
      <c r="Y29" s="478"/>
    </row>
    <row r="30" spans="2:25" s="158" customFormat="1" ht="18" customHeight="1">
      <c r="B30" s="843"/>
      <c r="C30" s="844"/>
      <c r="D30" s="181" t="s">
        <v>214</v>
      </c>
      <c r="E30" s="160">
        <v>911</v>
      </c>
      <c r="F30" s="161">
        <v>877</v>
      </c>
      <c r="G30" s="161">
        <v>871</v>
      </c>
      <c r="H30" s="161">
        <v>892</v>
      </c>
      <c r="I30" s="161">
        <v>871</v>
      </c>
      <c r="J30" s="161">
        <v>871</v>
      </c>
      <c r="K30" s="161">
        <v>760</v>
      </c>
      <c r="L30" s="161">
        <v>385</v>
      </c>
      <c r="M30" s="169">
        <v>871</v>
      </c>
      <c r="N30" s="849"/>
      <c r="O30" s="850"/>
      <c r="Q30" s="156"/>
      <c r="R30" s="156"/>
      <c r="S30" s="156"/>
      <c r="T30" s="156"/>
      <c r="U30" s="156"/>
      <c r="V30" s="156"/>
      <c r="W30" s="156"/>
      <c r="X30" s="156"/>
      <c r="Y30" s="478"/>
    </row>
    <row r="31" spans="2:24" s="158" customFormat="1" ht="18" customHeight="1" thickBot="1">
      <c r="B31" s="845"/>
      <c r="C31" s="846"/>
      <c r="D31" s="368" t="s">
        <v>215</v>
      </c>
      <c r="E31" s="344">
        <v>830</v>
      </c>
      <c r="F31" s="345">
        <v>864</v>
      </c>
      <c r="G31" s="345">
        <v>870</v>
      </c>
      <c r="H31" s="345">
        <v>849</v>
      </c>
      <c r="I31" s="345">
        <v>870</v>
      </c>
      <c r="J31" s="345">
        <v>870</v>
      </c>
      <c r="K31" s="345">
        <v>596</v>
      </c>
      <c r="L31" s="174" t="s">
        <v>5</v>
      </c>
      <c r="M31" s="351">
        <v>870</v>
      </c>
      <c r="N31" s="849"/>
      <c r="O31" s="850"/>
      <c r="Q31" s="156"/>
      <c r="R31" s="156"/>
      <c r="S31" s="156"/>
      <c r="T31" s="156"/>
      <c r="U31" s="156"/>
      <c r="V31" s="156"/>
      <c r="W31" s="156"/>
      <c r="X31" s="156"/>
    </row>
    <row r="32" spans="2:24" s="158" customFormat="1" ht="18" customHeight="1">
      <c r="B32" s="828" t="s">
        <v>216</v>
      </c>
      <c r="C32" s="829"/>
      <c r="D32" s="373">
        <v>158</v>
      </c>
      <c r="E32" s="830" t="s">
        <v>706</v>
      </c>
      <c r="F32" s="831"/>
      <c r="G32" s="373">
        <v>462</v>
      </c>
      <c r="H32" s="830" t="s">
        <v>707</v>
      </c>
      <c r="I32" s="831"/>
      <c r="J32" s="373">
        <v>215</v>
      </c>
      <c r="K32" s="830" t="s">
        <v>24</v>
      </c>
      <c r="L32" s="831"/>
      <c r="M32" s="479">
        <v>274</v>
      </c>
      <c r="N32" s="832"/>
      <c r="O32" s="833"/>
      <c r="Q32" s="156"/>
      <c r="R32" s="156"/>
      <c r="S32" s="156"/>
      <c r="T32" s="156"/>
      <c r="U32" s="156"/>
      <c r="V32" s="156"/>
      <c r="W32" s="156"/>
      <c r="X32" s="156"/>
    </row>
    <row r="33" spans="2:24" s="158" customFormat="1" ht="18" customHeight="1">
      <c r="B33" s="834" t="s">
        <v>205</v>
      </c>
      <c r="C33" s="835"/>
      <c r="D33" s="481" t="s">
        <v>708</v>
      </c>
      <c r="E33" s="185">
        <v>214</v>
      </c>
      <c r="F33" s="482" t="s">
        <v>709</v>
      </c>
      <c r="G33" s="185">
        <v>214</v>
      </c>
      <c r="H33" s="836" t="s">
        <v>25</v>
      </c>
      <c r="I33" s="837"/>
      <c r="J33" s="483" t="s">
        <v>26</v>
      </c>
      <c r="K33" s="185">
        <v>208</v>
      </c>
      <c r="L33" s="484" t="s">
        <v>27</v>
      </c>
      <c r="M33" s="480">
        <v>208</v>
      </c>
      <c r="N33" s="485"/>
      <c r="O33" s="486"/>
      <c r="Q33" s="156"/>
      <c r="R33" s="156"/>
      <c r="S33" s="156"/>
      <c r="T33" s="156"/>
      <c r="U33" s="156"/>
      <c r="V33" s="156"/>
      <c r="W33" s="156"/>
      <c r="X33" s="156"/>
    </row>
    <row r="34" spans="2:15" s="158" customFormat="1" ht="18" customHeight="1">
      <c r="B34" s="815" t="s">
        <v>28</v>
      </c>
      <c r="C34" s="816"/>
      <c r="D34" s="187">
        <v>4964</v>
      </c>
      <c r="E34" s="188">
        <v>4843</v>
      </c>
      <c r="F34" s="188">
        <v>3567</v>
      </c>
      <c r="G34" s="188">
        <v>3759</v>
      </c>
      <c r="H34" s="188">
        <v>3335</v>
      </c>
      <c r="I34" s="189">
        <v>3297</v>
      </c>
      <c r="J34" s="177">
        <v>5209</v>
      </c>
      <c r="K34" s="190">
        <v>4625</v>
      </c>
      <c r="L34" s="178">
        <v>3489</v>
      </c>
      <c r="M34" s="162"/>
      <c r="N34" s="487"/>
      <c r="O34" s="486"/>
    </row>
    <row r="35" spans="2:15" s="158" customFormat="1" ht="18" customHeight="1" thickBot="1">
      <c r="B35" s="817" t="s">
        <v>29</v>
      </c>
      <c r="C35" s="818"/>
      <c r="D35" s="383">
        <v>3164</v>
      </c>
      <c r="E35" s="384">
        <v>3580</v>
      </c>
      <c r="F35" s="384">
        <v>4591</v>
      </c>
      <c r="G35" s="384">
        <v>4821</v>
      </c>
      <c r="H35" s="384">
        <v>4532</v>
      </c>
      <c r="I35" s="385">
        <v>4582</v>
      </c>
      <c r="J35" s="386">
        <v>0</v>
      </c>
      <c r="K35" s="386">
        <v>0</v>
      </c>
      <c r="L35" s="488">
        <v>0</v>
      </c>
      <c r="M35" s="388"/>
      <c r="N35" s="489"/>
      <c r="O35" s="490"/>
    </row>
    <row r="36" spans="2:15" s="158" customFormat="1" ht="9.75" customHeight="1">
      <c r="B36" s="390"/>
      <c r="C36" s="390"/>
      <c r="D36" s="391"/>
      <c r="E36" s="391"/>
      <c r="F36" s="391"/>
      <c r="G36" s="391"/>
      <c r="H36" s="391"/>
      <c r="I36" s="391"/>
      <c r="J36" s="391"/>
      <c r="K36" s="391"/>
      <c r="L36" s="391"/>
      <c r="N36" s="162"/>
      <c r="O36" s="162"/>
    </row>
    <row r="37" spans="2:15" s="158" customFormat="1" ht="11.25" customHeight="1" thickBot="1">
      <c r="B37" s="191" t="s">
        <v>710</v>
      </c>
      <c r="C37" s="191" t="s">
        <v>711</v>
      </c>
      <c r="D37" s="191" t="s">
        <v>711</v>
      </c>
      <c r="E37" s="191" t="s">
        <v>710</v>
      </c>
      <c r="F37" s="191" t="s">
        <v>711</v>
      </c>
      <c r="G37" s="191" t="s">
        <v>711</v>
      </c>
      <c r="H37" s="191" t="s">
        <v>711</v>
      </c>
      <c r="I37" s="191" t="s">
        <v>711</v>
      </c>
      <c r="J37" s="191" t="s">
        <v>711</v>
      </c>
      <c r="K37" s="191" t="s">
        <v>710</v>
      </c>
      <c r="L37" s="191" t="s">
        <v>711</v>
      </c>
      <c r="M37" s="191" t="s">
        <v>711</v>
      </c>
      <c r="N37" s="191" t="s">
        <v>711</v>
      </c>
      <c r="O37" s="191" t="s">
        <v>711</v>
      </c>
    </row>
    <row r="38" spans="2:15" s="158" customFormat="1" ht="18" customHeight="1" thickBot="1">
      <c r="B38" s="819" t="s">
        <v>31</v>
      </c>
      <c r="C38" s="820"/>
      <c r="D38" s="193"/>
      <c r="E38" s="158">
        <v>0</v>
      </c>
      <c r="F38" s="158">
        <v>0</v>
      </c>
      <c r="G38" s="158">
        <v>0</v>
      </c>
      <c r="H38" s="158">
        <v>0</v>
      </c>
      <c r="I38" s="158">
        <v>0</v>
      </c>
      <c r="J38" s="158">
        <v>0</v>
      </c>
      <c r="K38" s="158">
        <v>0</v>
      </c>
      <c r="L38" s="158">
        <v>0</v>
      </c>
      <c r="M38" s="158">
        <v>0</v>
      </c>
      <c r="N38" s="158">
        <v>0</v>
      </c>
      <c r="O38" s="158">
        <v>0</v>
      </c>
    </row>
    <row r="39" spans="2:15" s="158" customFormat="1" ht="18" customHeight="1" thickBot="1">
      <c r="B39" s="821"/>
      <c r="C39" s="822"/>
      <c r="D39" s="392">
        <v>1</v>
      </c>
      <c r="E39" s="393">
        <v>2</v>
      </c>
      <c r="F39" s="393">
        <v>3</v>
      </c>
      <c r="G39" s="394"/>
      <c r="H39" s="395"/>
      <c r="I39" s="823" t="s">
        <v>581</v>
      </c>
      <c r="J39" s="824"/>
      <c r="K39" s="361"/>
      <c r="L39" s="361"/>
      <c r="M39" s="396">
        <v>1</v>
      </c>
      <c r="N39" s="397" t="s">
        <v>218</v>
      </c>
      <c r="O39" s="398" t="s">
        <v>219</v>
      </c>
    </row>
    <row r="40" spans="2:15" s="192" customFormat="1" ht="18" customHeight="1">
      <c r="B40" s="454" t="s">
        <v>220</v>
      </c>
      <c r="C40" s="180" t="s">
        <v>230</v>
      </c>
      <c r="D40" s="412">
        <v>788</v>
      </c>
      <c r="E40" s="182">
        <v>788</v>
      </c>
      <c r="F40" s="182">
        <v>815</v>
      </c>
      <c r="G40" s="407" t="s">
        <v>232</v>
      </c>
      <c r="H40" s="180" t="s">
        <v>230</v>
      </c>
      <c r="I40" s="804">
        <v>1083</v>
      </c>
      <c r="J40" s="805"/>
      <c r="K40" s="802" t="s">
        <v>224</v>
      </c>
      <c r="L40" s="401" t="s">
        <v>22</v>
      </c>
      <c r="M40" s="196">
        <v>731</v>
      </c>
      <c r="N40" s="196">
        <v>731</v>
      </c>
      <c r="O40" s="402">
        <v>731</v>
      </c>
    </row>
    <row r="41" spans="2:15" s="192" customFormat="1" ht="18" customHeight="1">
      <c r="B41" s="407" t="s">
        <v>229</v>
      </c>
      <c r="C41" s="180" t="s">
        <v>230</v>
      </c>
      <c r="D41" s="186">
        <v>762</v>
      </c>
      <c r="E41" s="194">
        <v>762</v>
      </c>
      <c r="F41" s="194">
        <v>762</v>
      </c>
      <c r="G41" s="455" t="s">
        <v>222</v>
      </c>
      <c r="H41" s="180" t="s">
        <v>230</v>
      </c>
      <c r="I41" s="804">
        <v>430</v>
      </c>
      <c r="J41" s="805"/>
      <c r="K41" s="808"/>
      <c r="L41" s="183" t="s">
        <v>226</v>
      </c>
      <c r="M41" s="491">
        <v>553</v>
      </c>
      <c r="N41" s="491">
        <v>553</v>
      </c>
      <c r="O41" s="492">
        <v>553</v>
      </c>
    </row>
    <row r="42" spans="2:15" s="158" customFormat="1" ht="18" customHeight="1">
      <c r="B42" s="806" t="s">
        <v>235</v>
      </c>
      <c r="C42" s="202" t="s">
        <v>22</v>
      </c>
      <c r="D42" s="412">
        <v>602</v>
      </c>
      <c r="E42" s="182">
        <v>602</v>
      </c>
      <c r="F42" s="182">
        <v>602</v>
      </c>
      <c r="G42" s="802" t="s">
        <v>241</v>
      </c>
      <c r="H42" s="400" t="s">
        <v>33</v>
      </c>
      <c r="I42" s="826">
        <v>646</v>
      </c>
      <c r="J42" s="827"/>
      <c r="K42" s="803"/>
      <c r="L42" s="405" t="s">
        <v>712</v>
      </c>
      <c r="M42" s="493">
        <v>178</v>
      </c>
      <c r="N42" s="493">
        <v>178</v>
      </c>
      <c r="O42" s="494">
        <v>178</v>
      </c>
    </row>
    <row r="43" spans="2:15" s="200" customFormat="1" ht="18" customHeight="1">
      <c r="B43" s="807"/>
      <c r="C43" s="183" t="s">
        <v>583</v>
      </c>
      <c r="D43" s="495">
        <v>501</v>
      </c>
      <c r="E43" s="495">
        <v>501</v>
      </c>
      <c r="F43" s="495">
        <v>501</v>
      </c>
      <c r="G43" s="803"/>
      <c r="H43" s="411" t="s">
        <v>34</v>
      </c>
      <c r="I43" s="800">
        <v>646</v>
      </c>
      <c r="J43" s="801"/>
      <c r="K43" s="802" t="s">
        <v>231</v>
      </c>
      <c r="L43" s="400" t="s">
        <v>383</v>
      </c>
      <c r="M43" s="496">
        <v>245</v>
      </c>
      <c r="N43" s="496">
        <v>244</v>
      </c>
      <c r="O43" s="497">
        <v>243</v>
      </c>
    </row>
    <row r="44" spans="2:15" s="158" customFormat="1" ht="18" customHeight="1">
      <c r="B44" s="825"/>
      <c r="C44" s="172" t="s">
        <v>713</v>
      </c>
      <c r="D44" s="498">
        <v>101</v>
      </c>
      <c r="E44" s="498">
        <v>101</v>
      </c>
      <c r="F44" s="498">
        <v>101</v>
      </c>
      <c r="G44" s="201" t="s">
        <v>240</v>
      </c>
      <c r="H44" s="180" t="s">
        <v>230</v>
      </c>
      <c r="I44" s="804">
        <v>272</v>
      </c>
      <c r="J44" s="805"/>
      <c r="K44" s="803"/>
      <c r="L44" s="409" t="s">
        <v>384</v>
      </c>
      <c r="M44" s="499">
        <v>245</v>
      </c>
      <c r="N44" s="499">
        <v>247</v>
      </c>
      <c r="O44" s="494">
        <v>240</v>
      </c>
    </row>
    <row r="45" spans="2:15" s="158" customFormat="1" ht="18" customHeight="1">
      <c r="B45" s="806" t="s">
        <v>239</v>
      </c>
      <c r="C45" s="202" t="s">
        <v>22</v>
      </c>
      <c r="D45" s="500">
        <v>322</v>
      </c>
      <c r="E45" s="496">
        <v>322</v>
      </c>
      <c r="F45" s="496">
        <v>322</v>
      </c>
      <c r="G45" s="455" t="s">
        <v>242</v>
      </c>
      <c r="H45" s="501" t="s">
        <v>230</v>
      </c>
      <c r="I45" s="804">
        <v>414</v>
      </c>
      <c r="J45" s="805"/>
      <c r="K45" s="802" t="s">
        <v>237</v>
      </c>
      <c r="L45" s="400" t="s">
        <v>238</v>
      </c>
      <c r="M45" s="496">
        <v>322</v>
      </c>
      <c r="N45" s="496">
        <v>645</v>
      </c>
      <c r="O45" s="497" t="s">
        <v>5</v>
      </c>
    </row>
    <row r="46" spans="2:15" s="158" customFormat="1" ht="18" customHeight="1">
      <c r="B46" s="807"/>
      <c r="C46" s="183" t="s">
        <v>74</v>
      </c>
      <c r="D46" s="495">
        <v>246</v>
      </c>
      <c r="E46" s="495">
        <v>246</v>
      </c>
      <c r="F46" s="495">
        <v>246</v>
      </c>
      <c r="G46" s="809"/>
      <c r="H46" s="502"/>
      <c r="I46" s="811"/>
      <c r="J46" s="812"/>
      <c r="K46" s="808"/>
      <c r="L46" s="183" t="s">
        <v>236</v>
      </c>
      <c r="M46" s="491">
        <v>322</v>
      </c>
      <c r="N46" s="491">
        <v>645</v>
      </c>
      <c r="O46" s="492" t="s">
        <v>5</v>
      </c>
    </row>
    <row r="47" spans="2:15" s="158" customFormat="1" ht="18" customHeight="1" thickBot="1">
      <c r="B47" s="807"/>
      <c r="C47" s="168" t="s">
        <v>714</v>
      </c>
      <c r="D47" s="503">
        <v>76</v>
      </c>
      <c r="E47" s="503">
        <v>76</v>
      </c>
      <c r="F47" s="503">
        <v>76</v>
      </c>
      <c r="G47" s="810"/>
      <c r="H47" s="504"/>
      <c r="I47" s="813"/>
      <c r="J47" s="814"/>
      <c r="K47" s="808"/>
      <c r="L47" s="368" t="s">
        <v>243</v>
      </c>
      <c r="M47" s="505">
        <v>322</v>
      </c>
      <c r="N47" s="505">
        <v>323</v>
      </c>
      <c r="O47" s="506">
        <v>322</v>
      </c>
    </row>
    <row r="48" spans="2:15" s="158" customFormat="1" ht="18" customHeight="1" thickBot="1">
      <c r="B48" s="792" t="s">
        <v>35</v>
      </c>
      <c r="C48" s="793"/>
      <c r="D48" s="794" t="s">
        <v>9</v>
      </c>
      <c r="E48" s="795"/>
      <c r="F48" s="507">
        <v>695</v>
      </c>
      <c r="G48" s="796" t="s">
        <v>36</v>
      </c>
      <c r="H48" s="795"/>
      <c r="I48" s="508">
        <v>1472</v>
      </c>
      <c r="J48" s="796" t="s">
        <v>32</v>
      </c>
      <c r="K48" s="795"/>
      <c r="L48" s="507">
        <v>773</v>
      </c>
      <c r="M48" s="796" t="s">
        <v>37</v>
      </c>
      <c r="N48" s="795"/>
      <c r="O48" s="509">
        <v>8425</v>
      </c>
    </row>
    <row r="49" spans="2:15" s="158" customFormat="1" ht="8.25" customHeight="1">
      <c r="B49" s="390"/>
      <c r="C49" s="390"/>
      <c r="D49" s="510"/>
      <c r="E49" s="510"/>
      <c r="F49" s="391"/>
      <c r="G49" s="510"/>
      <c r="H49" s="510"/>
      <c r="I49" s="391"/>
      <c r="J49" s="510"/>
      <c r="K49" s="510"/>
      <c r="L49" s="391"/>
      <c r="M49" s="510"/>
      <c r="N49" s="510"/>
      <c r="O49" s="391"/>
    </row>
    <row r="50" spans="2:15" s="158" customFormat="1" ht="8.25" customHeight="1">
      <c r="B50" s="2" t="s">
        <v>715</v>
      </c>
      <c r="C50" s="2" t="s">
        <v>716</v>
      </c>
      <c r="D50" s="2" t="s">
        <v>715</v>
      </c>
      <c r="E50" s="2" t="s">
        <v>716</v>
      </c>
      <c r="F50" s="2" t="s">
        <v>715</v>
      </c>
      <c r="G50" s="2" t="s">
        <v>715</v>
      </c>
      <c r="H50" s="2" t="s">
        <v>715</v>
      </c>
      <c r="I50" s="2" t="s">
        <v>715</v>
      </c>
      <c r="J50" s="2" t="s">
        <v>716</v>
      </c>
      <c r="K50" s="2" t="s">
        <v>715</v>
      </c>
      <c r="L50" s="2" t="s">
        <v>715</v>
      </c>
      <c r="M50" s="2" t="s">
        <v>715</v>
      </c>
      <c r="N50" s="2" t="s">
        <v>715</v>
      </c>
      <c r="O50" s="2" t="s">
        <v>715</v>
      </c>
    </row>
    <row r="51" spans="2:15" s="1" customFormat="1" ht="9.75" customHeight="1" thickBot="1">
      <c r="B51" s="511"/>
      <c r="C51" s="511"/>
      <c r="D51" s="511"/>
      <c r="E51" s="511"/>
      <c r="F51" s="511"/>
      <c r="G51" s="511"/>
      <c r="H51" s="511"/>
      <c r="I51" s="511"/>
      <c r="J51" s="511"/>
      <c r="K51" s="511"/>
      <c r="L51" s="511"/>
      <c r="M51" s="511"/>
      <c r="N51" s="511"/>
      <c r="O51" s="511"/>
    </row>
    <row r="52" spans="2:13" s="1" customFormat="1" ht="18" customHeight="1" thickBot="1">
      <c r="B52" s="797" t="s">
        <v>587</v>
      </c>
      <c r="C52" s="798"/>
      <c r="D52" s="799" t="s">
        <v>222</v>
      </c>
      <c r="E52" s="799"/>
      <c r="F52" s="799" t="s">
        <v>717</v>
      </c>
      <c r="G52" s="799"/>
      <c r="H52" s="799" t="s">
        <v>718</v>
      </c>
      <c r="I52" s="799"/>
      <c r="J52" s="609" t="s">
        <v>33</v>
      </c>
      <c r="K52" s="610" t="s">
        <v>34</v>
      </c>
      <c r="L52" s="608" t="s">
        <v>240</v>
      </c>
      <c r="M52" s="608" t="s">
        <v>242</v>
      </c>
    </row>
    <row r="53" spans="2:13" s="1" customFormat="1" ht="18" customHeight="1">
      <c r="B53" s="782" t="s">
        <v>574</v>
      </c>
      <c r="C53" s="783"/>
      <c r="D53" s="611" t="s">
        <v>206</v>
      </c>
      <c r="E53" s="612">
        <v>428</v>
      </c>
      <c r="F53" s="786">
        <v>758</v>
      </c>
      <c r="G53" s="787"/>
      <c r="H53" s="786">
        <v>1078</v>
      </c>
      <c r="I53" s="787"/>
      <c r="J53" s="790">
        <v>643</v>
      </c>
      <c r="K53" s="790">
        <v>643</v>
      </c>
      <c r="L53" s="790">
        <v>271</v>
      </c>
      <c r="M53" s="780">
        <v>412</v>
      </c>
    </row>
    <row r="54" spans="2:13" s="1" customFormat="1" ht="18" customHeight="1" thickBot="1">
      <c r="B54" s="784"/>
      <c r="C54" s="785"/>
      <c r="D54" s="613" t="s">
        <v>208</v>
      </c>
      <c r="E54" s="614">
        <v>428</v>
      </c>
      <c r="F54" s="788"/>
      <c r="G54" s="789"/>
      <c r="H54" s="788"/>
      <c r="I54" s="789"/>
      <c r="J54" s="791"/>
      <c r="K54" s="791"/>
      <c r="L54" s="791"/>
      <c r="M54" s="781"/>
    </row>
    <row r="55" spans="2:15" s="1" customFormat="1" ht="17.25" customHeight="1">
      <c r="B55" s="156"/>
      <c r="C55" s="156"/>
      <c r="D55" s="156"/>
      <c r="E55" s="156"/>
      <c r="F55" s="156"/>
      <c r="G55" s="156"/>
      <c r="H55" s="156"/>
      <c r="I55" s="156"/>
      <c r="J55" s="156"/>
      <c r="K55" s="156"/>
      <c r="L55" s="156"/>
      <c r="M55" s="156"/>
      <c r="N55" s="156"/>
      <c r="O55" s="156"/>
    </row>
  </sheetData>
  <sheetProtection/>
  <mergeCells count="64">
    <mergeCell ref="B1:O1"/>
    <mergeCell ref="B3:C4"/>
    <mergeCell ref="D3:I3"/>
    <mergeCell ref="J3:O3"/>
    <mergeCell ref="B5:B10"/>
    <mergeCell ref="B11:B14"/>
    <mergeCell ref="B15:B21"/>
    <mergeCell ref="B22:B28"/>
    <mergeCell ref="J23:K23"/>
    <mergeCell ref="M23:N23"/>
    <mergeCell ref="J24:K24"/>
    <mergeCell ref="M24:N24"/>
    <mergeCell ref="J25:K25"/>
    <mergeCell ref="J26:K26"/>
    <mergeCell ref="M26:N26"/>
    <mergeCell ref="L27:O27"/>
    <mergeCell ref="L28:M28"/>
    <mergeCell ref="N28:O28"/>
    <mergeCell ref="B29:C31"/>
    <mergeCell ref="N29:O29"/>
    <mergeCell ref="N30:O30"/>
    <mergeCell ref="N31:O31"/>
    <mergeCell ref="B32:C32"/>
    <mergeCell ref="E32:F32"/>
    <mergeCell ref="H32:I32"/>
    <mergeCell ref="K32:L32"/>
    <mergeCell ref="N32:O32"/>
    <mergeCell ref="B33:C33"/>
    <mergeCell ref="H33:I33"/>
    <mergeCell ref="B34:C34"/>
    <mergeCell ref="B35:C35"/>
    <mergeCell ref="B38:C39"/>
    <mergeCell ref="I39:J39"/>
    <mergeCell ref="I40:J40"/>
    <mergeCell ref="K40:K42"/>
    <mergeCell ref="I41:J41"/>
    <mergeCell ref="B42:B44"/>
    <mergeCell ref="G42:G43"/>
    <mergeCell ref="I42:J42"/>
    <mergeCell ref="I43:J43"/>
    <mergeCell ref="K43:K44"/>
    <mergeCell ref="I44:J44"/>
    <mergeCell ref="B45:B47"/>
    <mergeCell ref="I45:J45"/>
    <mergeCell ref="K45:K47"/>
    <mergeCell ref="G46:G47"/>
    <mergeCell ref="I46:J46"/>
    <mergeCell ref="I47:J47"/>
    <mergeCell ref="B48:C48"/>
    <mergeCell ref="D48:E48"/>
    <mergeCell ref="G48:H48"/>
    <mergeCell ref="J48:K48"/>
    <mergeCell ref="M48:N48"/>
    <mergeCell ref="B52:C52"/>
    <mergeCell ref="D52:E52"/>
    <mergeCell ref="F52:G52"/>
    <mergeCell ref="H52:I52"/>
    <mergeCell ref="M53:M54"/>
    <mergeCell ref="B53:C54"/>
    <mergeCell ref="F53:G54"/>
    <mergeCell ref="H53:I54"/>
    <mergeCell ref="J53:J54"/>
    <mergeCell ref="K53:K54"/>
    <mergeCell ref="L53:L54"/>
  </mergeCells>
  <printOptions/>
  <pageMargins left="0.11811023622047245" right="0.15748031496062992" top="0.31496062992125984" bottom="0.1968503937007874" header="0.2755905511811024" footer="0.1968503937007874"/>
  <pageSetup fitToWidth="0" fitToHeight="1" horizontalDpi="600" verticalDpi="600" orientation="portrait" paperSize="9" scale="93" r:id="rId1"/>
</worksheet>
</file>

<file path=xl/worksheets/sheet5.xml><?xml version="1.0" encoding="utf-8"?>
<worksheet xmlns="http://schemas.openxmlformats.org/spreadsheetml/2006/main" xmlns:r="http://schemas.openxmlformats.org/officeDocument/2006/relationships">
  <sheetPr>
    <tabColor rgb="FF00B0F0"/>
  </sheetPr>
  <dimension ref="A1:AJ152"/>
  <sheetViews>
    <sheetView showZeros="0" zoomScale="70" zoomScaleNormal="70" workbookViewId="0" topLeftCell="A1">
      <selection activeCell="B4" sqref="B4"/>
    </sheetView>
  </sheetViews>
  <sheetFormatPr defaultColWidth="9.00390625" defaultRowHeight="19.5" customHeight="1"/>
  <cols>
    <col min="1" max="1" width="6.125" style="7" customWidth="1"/>
    <col min="2" max="2" width="6.125" style="23" customWidth="1"/>
    <col min="3" max="3" width="5.625" style="7" customWidth="1"/>
    <col min="4" max="4" width="6.75390625" style="7" customWidth="1"/>
    <col min="5" max="6" width="5.625" style="7" customWidth="1"/>
    <col min="7" max="7" width="1.12109375" style="7" customWidth="1"/>
    <col min="8" max="8" width="1.75390625" style="7" customWidth="1"/>
    <col min="9" max="10" width="6.125" style="7" customWidth="1"/>
    <col min="11" max="11" width="5.625" style="7" customWidth="1"/>
    <col min="12" max="12" width="6.75390625" style="7" customWidth="1"/>
    <col min="13" max="14" width="5.625" style="7" customWidth="1"/>
    <col min="15" max="15" width="1.12109375" style="7" customWidth="1"/>
    <col min="16" max="16" width="1.75390625" style="7" customWidth="1"/>
    <col min="17" max="18" width="6.125" style="7" customWidth="1"/>
    <col min="19" max="19" width="5.625" style="7" customWidth="1"/>
    <col min="20" max="20" width="6.75390625" style="7" customWidth="1"/>
    <col min="21" max="21" width="5.50390625" style="7" customWidth="1"/>
    <col min="22" max="22" width="6.125" style="7" customWidth="1"/>
    <col min="23" max="23" width="1.12109375" style="13" customWidth="1"/>
    <col min="24" max="24" width="1.75390625" style="122" customWidth="1"/>
    <col min="25" max="25" width="6.125" style="154" customWidth="1"/>
    <col min="26" max="26" width="6.00390625" style="23" customWidth="1"/>
    <col min="27" max="27" width="5.625" style="7" customWidth="1"/>
    <col min="28" max="28" width="6.75390625" style="7" customWidth="1"/>
    <col min="29" max="30" width="5.625" style="7" customWidth="1"/>
    <col min="31" max="31" width="1.12109375" style="122" customWidth="1"/>
    <col min="32" max="16384" width="9.00390625" style="7" customWidth="1"/>
  </cols>
  <sheetData>
    <row r="1" spans="1:31" ht="44.25" customHeight="1" thickBot="1">
      <c r="A1" s="1193" t="s">
        <v>719</v>
      </c>
      <c r="B1" s="1193"/>
      <c r="C1" s="1193"/>
      <c r="D1" s="1193"/>
      <c r="E1" s="1193"/>
      <c r="F1" s="1193"/>
      <c r="G1" s="1193"/>
      <c r="H1" s="1193"/>
      <c r="I1" s="1193"/>
      <c r="J1" s="1193"/>
      <c r="K1" s="1193"/>
      <c r="L1" s="1193"/>
      <c r="M1" s="1193"/>
      <c r="N1" s="1193"/>
      <c r="O1" s="1193"/>
      <c r="P1" s="1193"/>
      <c r="Q1" s="1193"/>
      <c r="R1" s="1193"/>
      <c r="S1" s="1193"/>
      <c r="T1" s="1193"/>
      <c r="U1" s="1193"/>
      <c r="V1" s="1193"/>
      <c r="W1" s="1193"/>
      <c r="X1" s="1193"/>
      <c r="Y1" s="1193"/>
      <c r="Z1" s="1193"/>
      <c r="AA1" s="1193"/>
      <c r="AB1" s="1193"/>
      <c r="AC1" s="1193"/>
      <c r="AD1" s="1193"/>
      <c r="AE1" s="1193"/>
    </row>
    <row r="2" spans="1:31" ht="35.25" customHeight="1" thickBot="1">
      <c r="A2" s="1194" t="s">
        <v>38</v>
      </c>
      <c r="B2" s="1195"/>
      <c r="C2" s="1196" t="s">
        <v>39</v>
      </c>
      <c r="D2" s="1197"/>
      <c r="E2" s="1185" t="s">
        <v>39</v>
      </c>
      <c r="F2" s="1187"/>
      <c r="G2" s="1188"/>
      <c r="H2" s="208"/>
      <c r="I2" s="1198" t="s">
        <v>38</v>
      </c>
      <c r="J2" s="1199"/>
      <c r="K2" s="1196" t="s">
        <v>39</v>
      </c>
      <c r="L2" s="1197"/>
      <c r="M2" s="1185" t="s">
        <v>39</v>
      </c>
      <c r="N2" s="1187"/>
      <c r="O2" s="1188"/>
      <c r="P2" s="208"/>
      <c r="Q2" s="1198" t="s">
        <v>38</v>
      </c>
      <c r="R2" s="1199"/>
      <c r="S2" s="1199" t="s">
        <v>39</v>
      </c>
      <c r="T2" s="1199"/>
      <c r="U2" s="1185" t="s">
        <v>39</v>
      </c>
      <c r="V2" s="1187"/>
      <c r="W2" s="1188"/>
      <c r="X2" s="209"/>
      <c r="Y2" s="1183" t="s">
        <v>38</v>
      </c>
      <c r="Z2" s="1184"/>
      <c r="AA2" s="1185" t="s">
        <v>39</v>
      </c>
      <c r="AB2" s="1186"/>
      <c r="AC2" s="1185" t="s">
        <v>39</v>
      </c>
      <c r="AD2" s="1187"/>
      <c r="AE2" s="1188"/>
    </row>
    <row r="3" spans="1:31" ht="19.5" customHeight="1">
      <c r="A3" s="1129" t="s">
        <v>310</v>
      </c>
      <c r="B3" s="1130"/>
      <c r="C3" s="1130"/>
      <c r="D3" s="1130"/>
      <c r="E3" s="1130"/>
      <c r="F3" s="1130"/>
      <c r="G3" s="1131"/>
      <c r="H3" s="26"/>
      <c r="I3" s="1189" t="s">
        <v>532</v>
      </c>
      <c r="J3" s="1190"/>
      <c r="K3" s="982" t="s">
        <v>244</v>
      </c>
      <c r="L3" s="983"/>
      <c r="M3" s="984">
        <v>1045</v>
      </c>
      <c r="N3" s="985"/>
      <c r="O3" s="429"/>
      <c r="P3" s="26"/>
      <c r="Q3" s="990" t="s">
        <v>49</v>
      </c>
      <c r="R3" s="991"/>
      <c r="S3" s="991"/>
      <c r="T3" s="991"/>
      <c r="U3" s="991"/>
      <c r="V3" s="991"/>
      <c r="W3" s="992"/>
      <c r="X3" s="72"/>
      <c r="Y3" s="1000" t="s">
        <v>65</v>
      </c>
      <c r="Z3" s="1001"/>
      <c r="AA3" s="1001"/>
      <c r="AB3" s="136" t="s">
        <v>204</v>
      </c>
      <c r="AC3" s="966">
        <v>1390</v>
      </c>
      <c r="AD3" s="967"/>
      <c r="AE3" s="32"/>
    </row>
    <row r="4" spans="1:31" ht="19.5" customHeight="1">
      <c r="A4" s="1137" t="s">
        <v>47</v>
      </c>
      <c r="B4" s="89"/>
      <c r="C4" s="1145" t="s">
        <v>48</v>
      </c>
      <c r="D4" s="1146"/>
      <c r="E4" s="1043">
        <v>910</v>
      </c>
      <c r="F4" s="985"/>
      <c r="G4" s="90"/>
      <c r="H4" s="26"/>
      <c r="I4" s="1165"/>
      <c r="J4" s="1166"/>
      <c r="K4" s="892" t="s">
        <v>720</v>
      </c>
      <c r="L4" s="893"/>
      <c r="M4" s="972">
        <v>835</v>
      </c>
      <c r="N4" s="973"/>
      <c r="O4" s="430"/>
      <c r="P4" s="26"/>
      <c r="Q4" s="1045" t="s">
        <v>51</v>
      </c>
      <c r="R4" s="1046"/>
      <c r="S4" s="1046"/>
      <c r="T4" s="1047"/>
      <c r="U4" s="984">
        <v>1660</v>
      </c>
      <c r="V4" s="985"/>
      <c r="W4" s="30"/>
      <c r="X4" s="73"/>
      <c r="Y4" s="1173" t="s">
        <v>67</v>
      </c>
      <c r="Z4" s="1174"/>
      <c r="AA4" s="1174"/>
      <c r="AB4" s="136" t="s">
        <v>204</v>
      </c>
      <c r="AC4" s="972">
        <v>615</v>
      </c>
      <c r="AD4" s="973"/>
      <c r="AE4" s="32"/>
    </row>
    <row r="5" spans="1:31" ht="19.5" customHeight="1" thickBot="1">
      <c r="A5" s="1138"/>
      <c r="B5" s="94" t="s">
        <v>10</v>
      </c>
      <c r="C5" s="95" t="s">
        <v>721</v>
      </c>
      <c r="D5" s="215">
        <v>525</v>
      </c>
      <c r="E5" s="216" t="s">
        <v>722</v>
      </c>
      <c r="F5" s="464">
        <v>385</v>
      </c>
      <c r="G5" s="217"/>
      <c r="H5" s="26"/>
      <c r="I5" s="1191"/>
      <c r="J5" s="1192"/>
      <c r="K5" s="1175" t="s">
        <v>247</v>
      </c>
      <c r="L5" s="1176"/>
      <c r="M5" s="1171">
        <v>620</v>
      </c>
      <c r="N5" s="1172"/>
      <c r="O5" s="561"/>
      <c r="P5" s="26"/>
      <c r="Q5" s="988" t="s">
        <v>54</v>
      </c>
      <c r="R5" s="989"/>
      <c r="S5" s="78"/>
      <c r="T5" s="79"/>
      <c r="U5" s="972">
        <v>1825</v>
      </c>
      <c r="V5" s="973"/>
      <c r="W5" s="32"/>
      <c r="X5" s="73"/>
      <c r="Y5" s="1083" t="s">
        <v>73</v>
      </c>
      <c r="Z5" s="1084"/>
      <c r="AA5" s="1084"/>
      <c r="AB5" s="264" t="s">
        <v>204</v>
      </c>
      <c r="AC5" s="972">
        <v>555</v>
      </c>
      <c r="AD5" s="973"/>
      <c r="AE5" s="144"/>
    </row>
    <row r="6" spans="1:31" ht="19.5" customHeight="1">
      <c r="A6" s="1138"/>
      <c r="B6" s="94" t="s">
        <v>338</v>
      </c>
      <c r="C6" s="95" t="s">
        <v>723</v>
      </c>
      <c r="D6" s="215">
        <v>530</v>
      </c>
      <c r="E6" s="216" t="s">
        <v>724</v>
      </c>
      <c r="F6" s="464">
        <v>380</v>
      </c>
      <c r="G6" s="217"/>
      <c r="H6" s="26"/>
      <c r="I6" s="1177" t="s">
        <v>533</v>
      </c>
      <c r="J6" s="1178"/>
      <c r="K6" s="1179" t="s">
        <v>725</v>
      </c>
      <c r="L6" s="1180"/>
      <c r="M6" s="1181">
        <v>850</v>
      </c>
      <c r="N6" s="1182"/>
      <c r="O6" s="559"/>
      <c r="P6" s="26"/>
      <c r="Q6" s="988" t="s">
        <v>58</v>
      </c>
      <c r="R6" s="989"/>
      <c r="S6" s="78"/>
      <c r="T6" s="79"/>
      <c r="U6" s="972">
        <v>1700</v>
      </c>
      <c r="V6" s="973"/>
      <c r="W6" s="32"/>
      <c r="X6" s="73"/>
      <c r="Y6" s="1083" t="s">
        <v>77</v>
      </c>
      <c r="Z6" s="1084"/>
      <c r="AA6" s="1084"/>
      <c r="AB6" s="136" t="s">
        <v>204</v>
      </c>
      <c r="AC6" s="972">
        <v>730</v>
      </c>
      <c r="AD6" s="973"/>
      <c r="AE6" s="32"/>
    </row>
    <row r="7" spans="1:31" ht="19.5" customHeight="1" thickBot="1">
      <c r="A7" s="1138"/>
      <c r="B7" s="94" t="s">
        <v>726</v>
      </c>
      <c r="C7" s="95" t="s">
        <v>727</v>
      </c>
      <c r="D7" s="215">
        <v>535</v>
      </c>
      <c r="E7" s="216" t="s">
        <v>728</v>
      </c>
      <c r="F7" s="464">
        <v>375</v>
      </c>
      <c r="G7" s="217"/>
      <c r="H7" s="26"/>
      <c r="I7" s="1167"/>
      <c r="J7" s="1168"/>
      <c r="K7" s="968" t="s">
        <v>720</v>
      </c>
      <c r="L7" s="969"/>
      <c r="M7" s="970">
        <v>695</v>
      </c>
      <c r="N7" s="971"/>
      <c r="O7" s="29"/>
      <c r="P7" s="26"/>
      <c r="Q7" s="988" t="s">
        <v>61</v>
      </c>
      <c r="R7" s="989"/>
      <c r="S7" s="78"/>
      <c r="T7" s="79"/>
      <c r="U7" s="972">
        <v>1520</v>
      </c>
      <c r="V7" s="973"/>
      <c r="W7" s="32"/>
      <c r="X7" s="73"/>
      <c r="Y7" s="954" t="s">
        <v>70</v>
      </c>
      <c r="Z7" s="955"/>
      <c r="AA7" s="955"/>
      <c r="AB7" s="125" t="s">
        <v>204</v>
      </c>
      <c r="AC7" s="1171">
        <v>560</v>
      </c>
      <c r="AD7" s="1172"/>
      <c r="AE7" s="34"/>
    </row>
    <row r="8" spans="1:31" ht="19.5" customHeight="1">
      <c r="A8" s="1138"/>
      <c r="B8" s="94" t="s">
        <v>339</v>
      </c>
      <c r="C8" s="97" t="s">
        <v>729</v>
      </c>
      <c r="D8" s="223" t="s">
        <v>342</v>
      </c>
      <c r="E8" s="224" t="s">
        <v>730</v>
      </c>
      <c r="F8" s="464">
        <v>390</v>
      </c>
      <c r="G8" s="217"/>
      <c r="H8" s="26"/>
      <c r="I8" s="1165" t="s">
        <v>431</v>
      </c>
      <c r="J8" s="1166"/>
      <c r="K8" s="1169" t="s">
        <v>731</v>
      </c>
      <c r="L8" s="1170"/>
      <c r="M8" s="1160">
        <v>490</v>
      </c>
      <c r="N8" s="1161"/>
      <c r="O8" s="33"/>
      <c r="P8" s="26"/>
      <c r="Q8" s="974" t="s">
        <v>64</v>
      </c>
      <c r="R8" s="975"/>
      <c r="S8" s="975"/>
      <c r="T8" s="1076"/>
      <c r="U8" s="972">
        <v>1910</v>
      </c>
      <c r="V8" s="973"/>
      <c r="W8" s="32"/>
      <c r="X8" s="73"/>
      <c r="Y8" s="1010" t="s">
        <v>80</v>
      </c>
      <c r="Z8" s="1011"/>
      <c r="AA8" s="1011"/>
      <c r="AB8" s="1011"/>
      <c r="AC8" s="1011"/>
      <c r="AD8" s="1011"/>
      <c r="AE8" s="1012"/>
    </row>
    <row r="9" spans="1:31" ht="19.5" customHeight="1">
      <c r="A9" s="1138"/>
      <c r="B9" s="94" t="s">
        <v>81</v>
      </c>
      <c r="C9" s="97" t="s">
        <v>732</v>
      </c>
      <c r="D9" s="223" t="s">
        <v>733</v>
      </c>
      <c r="E9" s="224" t="s">
        <v>734</v>
      </c>
      <c r="F9" s="464">
        <v>370</v>
      </c>
      <c r="G9" s="217"/>
      <c r="H9" s="232"/>
      <c r="I9" s="1165"/>
      <c r="J9" s="1166"/>
      <c r="K9" s="892" t="s">
        <v>735</v>
      </c>
      <c r="L9" s="893"/>
      <c r="M9" s="972">
        <v>410</v>
      </c>
      <c r="N9" s="973"/>
      <c r="O9" s="226"/>
      <c r="P9" s="13"/>
      <c r="Q9" s="988" t="s">
        <v>66</v>
      </c>
      <c r="R9" s="989"/>
      <c r="S9" s="78"/>
      <c r="T9" s="79"/>
      <c r="U9" s="972">
        <v>1410</v>
      </c>
      <c r="V9" s="973"/>
      <c r="W9" s="32"/>
      <c r="X9" s="73"/>
      <c r="Y9" s="1013" t="s">
        <v>84</v>
      </c>
      <c r="Z9" s="1014"/>
      <c r="AA9" s="1014"/>
      <c r="AB9" s="1015"/>
      <c r="AC9" s="984">
        <v>905</v>
      </c>
      <c r="AD9" s="985"/>
      <c r="AE9" s="27"/>
    </row>
    <row r="10" spans="1:31" s="8" customFormat="1" ht="19.5" customHeight="1">
      <c r="A10" s="1138"/>
      <c r="B10" s="94" t="s">
        <v>313</v>
      </c>
      <c r="C10" s="97" t="s">
        <v>736</v>
      </c>
      <c r="D10" s="223" t="s">
        <v>737</v>
      </c>
      <c r="E10" s="224" t="s">
        <v>738</v>
      </c>
      <c r="F10" s="464">
        <v>375</v>
      </c>
      <c r="G10" s="217"/>
      <c r="H10" s="13"/>
      <c r="I10" s="1167"/>
      <c r="J10" s="1168"/>
      <c r="K10" s="968" t="s">
        <v>739</v>
      </c>
      <c r="L10" s="969"/>
      <c r="M10" s="970">
        <v>395</v>
      </c>
      <c r="N10" s="971"/>
      <c r="O10" s="105"/>
      <c r="P10" s="232"/>
      <c r="Q10" s="986" t="s">
        <v>69</v>
      </c>
      <c r="R10" s="987"/>
      <c r="S10" s="120"/>
      <c r="T10" s="129"/>
      <c r="U10" s="1160">
        <v>1720</v>
      </c>
      <c r="V10" s="1161"/>
      <c r="W10" s="33"/>
      <c r="X10" s="73"/>
      <c r="Y10" s="925" t="s">
        <v>360</v>
      </c>
      <c r="Z10" s="926"/>
      <c r="AA10" s="926"/>
      <c r="AB10" s="87"/>
      <c r="AC10" s="972">
        <v>1070</v>
      </c>
      <c r="AD10" s="973"/>
      <c r="AE10" s="28"/>
    </row>
    <row r="11" spans="1:31" ht="19.5" customHeight="1">
      <c r="A11" s="1138"/>
      <c r="B11" s="94" t="s">
        <v>53</v>
      </c>
      <c r="C11" s="95" t="s">
        <v>740</v>
      </c>
      <c r="D11" s="215">
        <v>570</v>
      </c>
      <c r="E11" s="216" t="s">
        <v>741</v>
      </c>
      <c r="F11" s="464">
        <v>340</v>
      </c>
      <c r="G11" s="217"/>
      <c r="H11" s="13"/>
      <c r="I11" s="1129" t="s">
        <v>321</v>
      </c>
      <c r="J11" s="1130"/>
      <c r="K11" s="1130"/>
      <c r="L11" s="1130"/>
      <c r="M11" s="1130"/>
      <c r="N11" s="1130"/>
      <c r="O11" s="1131"/>
      <c r="P11" s="13"/>
      <c r="Q11" s="974" t="s">
        <v>72</v>
      </c>
      <c r="R11" s="975"/>
      <c r="S11" s="975"/>
      <c r="T11" s="1076"/>
      <c r="U11" s="972">
        <v>1465</v>
      </c>
      <c r="V11" s="973"/>
      <c r="W11" s="32"/>
      <c r="X11" s="72"/>
      <c r="Y11" s="925" t="s">
        <v>742</v>
      </c>
      <c r="Z11" s="926"/>
      <c r="AA11" s="926"/>
      <c r="AB11" s="927"/>
      <c r="AC11" s="972">
        <v>705</v>
      </c>
      <c r="AD11" s="973"/>
      <c r="AE11" s="28"/>
    </row>
    <row r="12" spans="1:31" ht="19.5" customHeight="1">
      <c r="A12" s="1138"/>
      <c r="B12" s="94" t="s">
        <v>56</v>
      </c>
      <c r="C12" s="95" t="s">
        <v>743</v>
      </c>
      <c r="D12" s="215">
        <v>555</v>
      </c>
      <c r="E12" s="216" t="s">
        <v>744</v>
      </c>
      <c r="F12" s="464">
        <v>355</v>
      </c>
      <c r="G12" s="217"/>
      <c r="H12" s="13"/>
      <c r="I12" s="1162" t="s">
        <v>336</v>
      </c>
      <c r="J12" s="1163"/>
      <c r="K12" s="1163"/>
      <c r="L12" s="1164"/>
      <c r="M12" s="1043">
        <v>520</v>
      </c>
      <c r="N12" s="1044"/>
      <c r="O12" s="211"/>
      <c r="P12" s="13"/>
      <c r="Q12" s="974" t="s">
        <v>76</v>
      </c>
      <c r="R12" s="975"/>
      <c r="S12" s="975"/>
      <c r="T12" s="1076"/>
      <c r="U12" s="972">
        <v>1465</v>
      </c>
      <c r="V12" s="973"/>
      <c r="W12" s="32"/>
      <c r="X12" s="73"/>
      <c r="Y12" s="988" t="s">
        <v>362</v>
      </c>
      <c r="Z12" s="989"/>
      <c r="AA12" s="86"/>
      <c r="AB12" s="87"/>
      <c r="AC12" s="972">
        <v>935</v>
      </c>
      <c r="AD12" s="973"/>
      <c r="AE12" s="28"/>
    </row>
    <row r="13" spans="1:31" ht="19.5" customHeight="1">
      <c r="A13" s="1139"/>
      <c r="B13" s="102" t="s">
        <v>60</v>
      </c>
      <c r="C13" s="103" t="s">
        <v>745</v>
      </c>
      <c r="D13" s="239">
        <v>530</v>
      </c>
      <c r="E13" s="240" t="s">
        <v>746</v>
      </c>
      <c r="F13" s="241">
        <v>380</v>
      </c>
      <c r="G13" s="242"/>
      <c r="H13" s="13"/>
      <c r="I13" s="976" t="s">
        <v>337</v>
      </c>
      <c r="J13" s="977"/>
      <c r="K13" s="977"/>
      <c r="L13" s="74" t="s">
        <v>747</v>
      </c>
      <c r="M13" s="984">
        <v>635</v>
      </c>
      <c r="N13" s="985"/>
      <c r="O13" s="30"/>
      <c r="P13" s="13"/>
      <c r="Q13" s="1024" t="s">
        <v>79</v>
      </c>
      <c r="R13" s="1025"/>
      <c r="S13" s="1025"/>
      <c r="T13" s="1026"/>
      <c r="U13" s="1160">
        <v>1495</v>
      </c>
      <c r="V13" s="1161"/>
      <c r="W13" s="33"/>
      <c r="X13" s="73"/>
      <c r="Y13" s="925" t="s">
        <v>447</v>
      </c>
      <c r="Z13" s="926"/>
      <c r="AA13" s="926"/>
      <c r="AB13" s="927"/>
      <c r="AC13" s="972">
        <v>665</v>
      </c>
      <c r="AD13" s="973"/>
      <c r="AE13" s="28"/>
    </row>
    <row r="14" spans="1:31" ht="19.5" customHeight="1">
      <c r="A14" s="1157" t="s">
        <v>345</v>
      </c>
      <c r="B14" s="1158"/>
      <c r="C14" s="243"/>
      <c r="D14" s="244"/>
      <c r="E14" s="1048">
        <v>400</v>
      </c>
      <c r="F14" s="1049"/>
      <c r="G14" s="245"/>
      <c r="H14" s="13"/>
      <c r="I14" s="978"/>
      <c r="J14" s="979"/>
      <c r="K14" s="979"/>
      <c r="L14" s="93" t="s">
        <v>748</v>
      </c>
      <c r="M14" s="972">
        <v>655</v>
      </c>
      <c r="N14" s="973"/>
      <c r="O14" s="32"/>
      <c r="P14" s="13"/>
      <c r="Q14" s="1118" t="s">
        <v>314</v>
      </c>
      <c r="R14" s="1119"/>
      <c r="S14" s="1119"/>
      <c r="T14" s="1159"/>
      <c r="U14" s="970">
        <v>1520</v>
      </c>
      <c r="V14" s="971"/>
      <c r="W14" s="105"/>
      <c r="X14" s="73"/>
      <c r="Y14" s="925" t="s">
        <v>363</v>
      </c>
      <c r="Z14" s="926"/>
      <c r="AA14" s="926"/>
      <c r="AB14" s="87"/>
      <c r="AC14" s="972">
        <v>860</v>
      </c>
      <c r="AD14" s="973"/>
      <c r="AE14" s="28"/>
    </row>
    <row r="15" spans="1:31" ht="19.5" customHeight="1">
      <c r="A15" s="1137" t="s">
        <v>347</v>
      </c>
      <c r="B15" s="246" t="s">
        <v>249</v>
      </c>
      <c r="C15" s="1147"/>
      <c r="D15" s="1148"/>
      <c r="E15" s="1049">
        <v>750</v>
      </c>
      <c r="F15" s="1049"/>
      <c r="G15" s="151"/>
      <c r="H15" s="13"/>
      <c r="I15" s="980"/>
      <c r="J15" s="981"/>
      <c r="K15" s="981"/>
      <c r="L15" s="331" t="s">
        <v>749</v>
      </c>
      <c r="M15" s="1059">
        <v>630</v>
      </c>
      <c r="N15" s="1060"/>
      <c r="O15" s="233"/>
      <c r="P15" s="13"/>
      <c r="Q15" s="1149" t="s">
        <v>83</v>
      </c>
      <c r="R15" s="1150"/>
      <c r="S15" s="1151" t="s">
        <v>48</v>
      </c>
      <c r="T15" s="1152"/>
      <c r="U15" s="1008">
        <v>3000</v>
      </c>
      <c r="V15" s="1009"/>
      <c r="W15" s="106"/>
      <c r="X15" s="73"/>
      <c r="Y15" s="1024" t="s">
        <v>457</v>
      </c>
      <c r="Z15" s="1025"/>
      <c r="AA15" s="1025"/>
      <c r="AB15" s="1026"/>
      <c r="AC15" s="1008">
        <v>1030</v>
      </c>
      <c r="AD15" s="1009"/>
      <c r="AE15" s="33"/>
    </row>
    <row r="16" spans="1:31" ht="19.5" customHeight="1">
      <c r="A16" s="1138"/>
      <c r="B16" s="247" t="s">
        <v>750</v>
      </c>
      <c r="C16" s="1145" t="s">
        <v>48</v>
      </c>
      <c r="D16" s="1146"/>
      <c r="E16" s="1009">
        <v>865</v>
      </c>
      <c r="F16" s="1009"/>
      <c r="G16" s="147"/>
      <c r="H16" s="13"/>
      <c r="I16" s="996" t="s">
        <v>340</v>
      </c>
      <c r="J16" s="997"/>
      <c r="K16" s="982" t="s">
        <v>244</v>
      </c>
      <c r="L16" s="983"/>
      <c r="M16" s="984">
        <v>575</v>
      </c>
      <c r="N16" s="985"/>
      <c r="O16" s="30"/>
      <c r="P16" s="13"/>
      <c r="Q16" s="270"/>
      <c r="R16" s="271" t="s">
        <v>87</v>
      </c>
      <c r="S16" s="272" t="s">
        <v>245</v>
      </c>
      <c r="T16" s="220">
        <v>1825</v>
      </c>
      <c r="U16" s="273" t="s">
        <v>246</v>
      </c>
      <c r="V16" s="274">
        <v>1175</v>
      </c>
      <c r="W16" s="106"/>
      <c r="X16" s="73"/>
      <c r="Y16" s="974" t="s">
        <v>99</v>
      </c>
      <c r="Z16" s="975"/>
      <c r="AA16" s="975"/>
      <c r="AB16" s="238"/>
      <c r="AC16" s="966">
        <v>1090</v>
      </c>
      <c r="AD16" s="967"/>
      <c r="AE16" s="32"/>
    </row>
    <row r="17" spans="1:31" ht="19.5" customHeight="1">
      <c r="A17" s="1139"/>
      <c r="B17" s="102" t="s">
        <v>339</v>
      </c>
      <c r="C17" s="248" t="s">
        <v>751</v>
      </c>
      <c r="D17" s="249" t="s">
        <v>752</v>
      </c>
      <c r="E17" s="250" t="s">
        <v>753</v>
      </c>
      <c r="F17" s="241">
        <v>410</v>
      </c>
      <c r="G17" s="104"/>
      <c r="H17" s="251"/>
      <c r="I17" s="1143"/>
      <c r="J17" s="1144"/>
      <c r="K17" s="968" t="s">
        <v>754</v>
      </c>
      <c r="L17" s="969"/>
      <c r="M17" s="970">
        <v>625</v>
      </c>
      <c r="N17" s="971"/>
      <c r="O17" s="105"/>
      <c r="P17" s="13"/>
      <c r="Q17" s="1153" t="s">
        <v>90</v>
      </c>
      <c r="R17" s="1154"/>
      <c r="S17" s="1155" t="s">
        <v>48</v>
      </c>
      <c r="T17" s="1156"/>
      <c r="U17" s="1135">
        <v>2140</v>
      </c>
      <c r="V17" s="1136"/>
      <c r="W17" s="27"/>
      <c r="X17" s="73"/>
      <c r="Y17" s="890" t="s">
        <v>105</v>
      </c>
      <c r="Z17" s="891"/>
      <c r="AA17" s="892"/>
      <c r="AB17" s="893"/>
      <c r="AC17" s="972">
        <v>1395</v>
      </c>
      <c r="AD17" s="973"/>
      <c r="AE17" s="28"/>
    </row>
    <row r="18" spans="1:31" ht="19.5" customHeight="1">
      <c r="A18" s="1137" t="s">
        <v>353</v>
      </c>
      <c r="B18" s="246" t="s">
        <v>755</v>
      </c>
      <c r="C18" s="1140"/>
      <c r="D18" s="1141"/>
      <c r="E18" s="1142">
        <v>645</v>
      </c>
      <c r="F18" s="1142"/>
      <c r="G18" s="151"/>
      <c r="H18" s="13"/>
      <c r="I18" s="1143" t="s">
        <v>325</v>
      </c>
      <c r="J18" s="1144"/>
      <c r="K18" s="35"/>
      <c r="L18" s="35"/>
      <c r="M18" s="1059">
        <v>550</v>
      </c>
      <c r="N18" s="1060"/>
      <c r="O18" s="233"/>
      <c r="P18" s="13"/>
      <c r="Q18" s="275"/>
      <c r="R18" s="271" t="s">
        <v>87</v>
      </c>
      <c r="S18" s="276" t="s">
        <v>245</v>
      </c>
      <c r="T18" s="277">
        <v>1220</v>
      </c>
      <c r="U18" s="278" t="s">
        <v>756</v>
      </c>
      <c r="V18" s="279">
        <v>920</v>
      </c>
      <c r="W18" s="83"/>
      <c r="X18" s="73"/>
      <c r="Y18" s="925" t="s">
        <v>464</v>
      </c>
      <c r="Z18" s="926"/>
      <c r="AA18" s="926"/>
      <c r="AB18" s="93"/>
      <c r="AC18" s="972">
        <v>890</v>
      </c>
      <c r="AD18" s="973"/>
      <c r="AE18" s="28"/>
    </row>
    <row r="19" spans="1:31" ht="19.5" customHeight="1">
      <c r="A19" s="1138"/>
      <c r="B19" s="252" t="s">
        <v>750</v>
      </c>
      <c r="C19" s="1126" t="s">
        <v>48</v>
      </c>
      <c r="D19" s="1127"/>
      <c r="E19" s="1128">
        <v>905</v>
      </c>
      <c r="F19" s="1128"/>
      <c r="G19" s="147"/>
      <c r="H19" s="13"/>
      <c r="I19" s="1129" t="s">
        <v>326</v>
      </c>
      <c r="J19" s="1130"/>
      <c r="K19" s="1130"/>
      <c r="L19" s="1130"/>
      <c r="M19" s="1130"/>
      <c r="N19" s="1130"/>
      <c r="O19" s="1131"/>
      <c r="P19" s="13"/>
      <c r="Q19" s="1132" t="s">
        <v>95</v>
      </c>
      <c r="R19" s="1133"/>
      <c r="S19" s="280"/>
      <c r="T19" s="281"/>
      <c r="U19" s="1134">
        <v>1410</v>
      </c>
      <c r="V19" s="1128"/>
      <c r="W19" s="30"/>
      <c r="X19" s="73"/>
      <c r="Y19" s="925" t="s">
        <v>466</v>
      </c>
      <c r="Z19" s="926"/>
      <c r="AA19" s="926"/>
      <c r="AB19" s="93"/>
      <c r="AC19" s="972">
        <v>760</v>
      </c>
      <c r="AD19" s="973"/>
      <c r="AE19" s="28"/>
    </row>
    <row r="20" spans="1:31" ht="19.5" customHeight="1">
      <c r="A20" s="1138"/>
      <c r="B20" s="94" t="s">
        <v>23</v>
      </c>
      <c r="C20" s="253" t="s">
        <v>757</v>
      </c>
      <c r="D20" s="223" t="s">
        <v>758</v>
      </c>
      <c r="E20" s="254" t="s">
        <v>759</v>
      </c>
      <c r="F20" s="464">
        <v>365</v>
      </c>
      <c r="G20" s="96"/>
      <c r="H20" s="13"/>
      <c r="I20" s="1103" t="s">
        <v>71</v>
      </c>
      <c r="J20" s="1027"/>
      <c r="K20" s="141"/>
      <c r="L20" s="134"/>
      <c r="M20" s="984">
        <v>525</v>
      </c>
      <c r="N20" s="985"/>
      <c r="O20" s="30"/>
      <c r="P20" s="13"/>
      <c r="Q20" s="1124" t="s">
        <v>98</v>
      </c>
      <c r="R20" s="1125"/>
      <c r="S20" s="465"/>
      <c r="T20" s="282"/>
      <c r="U20" s="1104">
        <v>2000</v>
      </c>
      <c r="V20" s="1105"/>
      <c r="W20" s="32"/>
      <c r="X20" s="73"/>
      <c r="Y20" s="988" t="s">
        <v>111</v>
      </c>
      <c r="Z20" s="989"/>
      <c r="AA20" s="92"/>
      <c r="AB20" s="93"/>
      <c r="AC20" s="972">
        <v>710</v>
      </c>
      <c r="AD20" s="973"/>
      <c r="AE20" s="28"/>
    </row>
    <row r="21" spans="1:31" ht="19.5" customHeight="1">
      <c r="A21" s="1138"/>
      <c r="B21" s="94" t="s">
        <v>338</v>
      </c>
      <c r="C21" s="253" t="s">
        <v>760</v>
      </c>
      <c r="D21" s="223" t="s">
        <v>761</v>
      </c>
      <c r="E21" s="254" t="s">
        <v>762</v>
      </c>
      <c r="F21" s="464">
        <v>375</v>
      </c>
      <c r="G21" s="96"/>
      <c r="H21" s="13"/>
      <c r="I21" s="960" t="s">
        <v>75</v>
      </c>
      <c r="J21" s="961"/>
      <c r="K21" s="142"/>
      <c r="L21" s="143"/>
      <c r="M21" s="962">
        <v>720</v>
      </c>
      <c r="N21" s="963"/>
      <c r="O21" s="144"/>
      <c r="P21" s="13"/>
      <c r="Q21" s="1122" t="s">
        <v>101</v>
      </c>
      <c r="R21" s="1123"/>
      <c r="S21" s="1123"/>
      <c r="T21" s="282"/>
      <c r="U21" s="1104">
        <v>1570</v>
      </c>
      <c r="V21" s="1105"/>
      <c r="W21" s="32"/>
      <c r="X21" s="73"/>
      <c r="Y21" s="890" t="s">
        <v>473</v>
      </c>
      <c r="Z21" s="891"/>
      <c r="AA21" s="892"/>
      <c r="AB21" s="893"/>
      <c r="AC21" s="972">
        <v>860</v>
      </c>
      <c r="AD21" s="973"/>
      <c r="AE21" s="28"/>
    </row>
    <row r="22" spans="1:31" ht="19.5" customHeight="1">
      <c r="A22" s="1138"/>
      <c r="B22" s="94" t="s">
        <v>74</v>
      </c>
      <c r="C22" s="253" t="s">
        <v>763</v>
      </c>
      <c r="D22" s="223" t="s">
        <v>764</v>
      </c>
      <c r="E22" s="254" t="s">
        <v>751</v>
      </c>
      <c r="F22" s="464">
        <v>345</v>
      </c>
      <c r="G22" s="96"/>
      <c r="H22" s="13"/>
      <c r="I22" s="974" t="s">
        <v>346</v>
      </c>
      <c r="J22" s="975"/>
      <c r="K22" s="975"/>
      <c r="L22" s="31"/>
      <c r="M22" s="1104">
        <v>695</v>
      </c>
      <c r="N22" s="1105"/>
      <c r="O22" s="32"/>
      <c r="P22" s="13"/>
      <c r="Q22" s="1120" t="s">
        <v>104</v>
      </c>
      <c r="R22" s="1121"/>
      <c r="S22" s="284" t="s">
        <v>765</v>
      </c>
      <c r="T22" s="285">
        <v>1460</v>
      </c>
      <c r="U22" s="213" t="s">
        <v>766</v>
      </c>
      <c r="V22" s="214">
        <v>1065</v>
      </c>
      <c r="W22" s="28"/>
      <c r="X22" s="72"/>
      <c r="Y22" s="925" t="s">
        <v>115</v>
      </c>
      <c r="Z22" s="926"/>
      <c r="AA22" s="926"/>
      <c r="AB22" s="93"/>
      <c r="AC22" s="972">
        <v>940</v>
      </c>
      <c r="AD22" s="973"/>
      <c r="AE22" s="28"/>
    </row>
    <row r="23" spans="1:31" ht="19.5" customHeight="1">
      <c r="A23" s="1138"/>
      <c r="B23" s="256" t="s">
        <v>339</v>
      </c>
      <c r="C23" s="253" t="s">
        <v>767</v>
      </c>
      <c r="D23" s="223" t="s">
        <v>768</v>
      </c>
      <c r="E23" s="254" t="s">
        <v>769</v>
      </c>
      <c r="F23" s="464">
        <v>345</v>
      </c>
      <c r="G23" s="96"/>
      <c r="H23" s="13"/>
      <c r="I23" s="974" t="s">
        <v>348</v>
      </c>
      <c r="J23" s="975"/>
      <c r="K23" s="975"/>
      <c r="L23" s="31"/>
      <c r="M23" s="1104">
        <v>825</v>
      </c>
      <c r="N23" s="1105"/>
      <c r="O23" s="32"/>
      <c r="P23" s="13"/>
      <c r="Q23" s="1118" t="s">
        <v>107</v>
      </c>
      <c r="R23" s="1119"/>
      <c r="S23" s="1119"/>
      <c r="T23" s="423"/>
      <c r="U23" s="1022">
        <v>2115</v>
      </c>
      <c r="V23" s="1023"/>
      <c r="W23" s="105"/>
      <c r="X23" s="73"/>
      <c r="Y23" s="925" t="s">
        <v>120</v>
      </c>
      <c r="Z23" s="926"/>
      <c r="AA23" s="926"/>
      <c r="AB23" s="93"/>
      <c r="AC23" s="972">
        <v>990</v>
      </c>
      <c r="AD23" s="973"/>
      <c r="AE23" s="28"/>
    </row>
    <row r="24" spans="1:31" ht="19.5" customHeight="1">
      <c r="A24" s="1138"/>
      <c r="B24" s="94" t="s">
        <v>81</v>
      </c>
      <c r="C24" s="253" t="s">
        <v>770</v>
      </c>
      <c r="D24" s="223" t="s">
        <v>771</v>
      </c>
      <c r="E24" s="254" t="s">
        <v>772</v>
      </c>
      <c r="F24" s="464">
        <v>350</v>
      </c>
      <c r="G24" s="96"/>
      <c r="H24" s="13"/>
      <c r="I24" s="974" t="s">
        <v>350</v>
      </c>
      <c r="J24" s="975"/>
      <c r="K24" s="975"/>
      <c r="L24" s="1076"/>
      <c r="M24" s="1104">
        <v>455</v>
      </c>
      <c r="N24" s="1105"/>
      <c r="O24" s="32"/>
      <c r="P24" s="13"/>
      <c r="Q24" s="1114" t="s">
        <v>110</v>
      </c>
      <c r="R24" s="210"/>
      <c r="S24" s="1116" t="s">
        <v>48</v>
      </c>
      <c r="T24" s="1117"/>
      <c r="U24" s="1008">
        <v>2210</v>
      </c>
      <c r="V24" s="1009"/>
      <c r="W24" s="106"/>
      <c r="X24" s="73"/>
      <c r="Y24" s="925" t="s">
        <v>480</v>
      </c>
      <c r="Z24" s="926"/>
      <c r="AA24" s="926"/>
      <c r="AB24" s="93"/>
      <c r="AC24" s="972">
        <v>1585</v>
      </c>
      <c r="AD24" s="973"/>
      <c r="AE24" s="28"/>
    </row>
    <row r="25" spans="1:31" ht="19.5" customHeight="1">
      <c r="A25" s="1138"/>
      <c r="B25" s="94" t="s">
        <v>313</v>
      </c>
      <c r="C25" s="253" t="s">
        <v>312</v>
      </c>
      <c r="D25" s="223" t="s">
        <v>773</v>
      </c>
      <c r="E25" s="254" t="s">
        <v>774</v>
      </c>
      <c r="F25" s="464">
        <v>355</v>
      </c>
      <c r="G25" s="96"/>
      <c r="H25" s="13"/>
      <c r="I25" s="974" t="s">
        <v>352</v>
      </c>
      <c r="J25" s="975"/>
      <c r="K25" s="975"/>
      <c r="L25" s="1076"/>
      <c r="M25" s="1104">
        <v>1085</v>
      </c>
      <c r="N25" s="1105"/>
      <c r="O25" s="32"/>
      <c r="P25" s="122"/>
      <c r="Q25" s="1114"/>
      <c r="R25" s="112" t="s">
        <v>87</v>
      </c>
      <c r="S25" s="113" t="s">
        <v>765</v>
      </c>
      <c r="T25" s="212">
        <v>1405</v>
      </c>
      <c r="U25" s="213" t="s">
        <v>775</v>
      </c>
      <c r="V25" s="214">
        <v>805</v>
      </c>
      <c r="W25" s="114"/>
      <c r="X25" s="117"/>
      <c r="Y25" s="925" t="s">
        <v>776</v>
      </c>
      <c r="Z25" s="926"/>
      <c r="AA25" s="926"/>
      <c r="AB25" s="927"/>
      <c r="AC25" s="972">
        <v>1095</v>
      </c>
      <c r="AD25" s="973"/>
      <c r="AE25" s="28"/>
    </row>
    <row r="26" spans="1:31" ht="19.5" customHeight="1">
      <c r="A26" s="1138"/>
      <c r="B26" s="94" t="s">
        <v>85</v>
      </c>
      <c r="C26" s="253" t="s">
        <v>777</v>
      </c>
      <c r="D26" s="223" t="s">
        <v>355</v>
      </c>
      <c r="E26" s="254" t="s">
        <v>778</v>
      </c>
      <c r="F26" s="464">
        <v>360</v>
      </c>
      <c r="G26" s="96"/>
      <c r="H26" s="13"/>
      <c r="I26" s="974" t="s">
        <v>779</v>
      </c>
      <c r="J26" s="975"/>
      <c r="K26" s="975"/>
      <c r="L26" s="31"/>
      <c r="M26" s="1104">
        <v>615</v>
      </c>
      <c r="N26" s="1105"/>
      <c r="O26" s="32"/>
      <c r="P26" s="13"/>
      <c r="Q26" s="1114"/>
      <c r="R26" s="218" t="s">
        <v>780</v>
      </c>
      <c r="S26" s="113" t="s">
        <v>781</v>
      </c>
      <c r="T26" s="212">
        <v>1110</v>
      </c>
      <c r="U26" s="213" t="s">
        <v>775</v>
      </c>
      <c r="V26" s="214">
        <v>1100</v>
      </c>
      <c r="W26" s="114"/>
      <c r="X26" s="73"/>
      <c r="Y26" s="1111" t="s">
        <v>490</v>
      </c>
      <c r="Z26" s="1112"/>
      <c r="AA26" s="1112"/>
      <c r="AB26" s="1113"/>
      <c r="AC26" s="1008">
        <v>975</v>
      </c>
      <c r="AD26" s="1009"/>
      <c r="AE26" s="106"/>
    </row>
    <row r="27" spans="1:31" ht="19.5" customHeight="1">
      <c r="A27" s="1138"/>
      <c r="B27" s="94" t="s">
        <v>56</v>
      </c>
      <c r="C27" s="253" t="s">
        <v>782</v>
      </c>
      <c r="D27" s="223" t="s">
        <v>311</v>
      </c>
      <c r="E27" s="254" t="s">
        <v>783</v>
      </c>
      <c r="F27" s="464">
        <v>380</v>
      </c>
      <c r="G27" s="96"/>
      <c r="H27" s="13"/>
      <c r="I27" s="988" t="s">
        <v>103</v>
      </c>
      <c r="J27" s="989"/>
      <c r="K27" s="78"/>
      <c r="L27" s="136" t="s">
        <v>204</v>
      </c>
      <c r="M27" s="1104">
        <v>315</v>
      </c>
      <c r="N27" s="1105"/>
      <c r="O27" s="32"/>
      <c r="P27" s="13"/>
      <c r="Q27" s="1115"/>
      <c r="R27" s="219" t="s">
        <v>784</v>
      </c>
      <c r="S27" s="107" t="s">
        <v>118</v>
      </c>
      <c r="T27" s="220">
        <v>1340</v>
      </c>
      <c r="U27" s="221" t="s">
        <v>119</v>
      </c>
      <c r="V27" s="222">
        <v>870</v>
      </c>
      <c r="W27" s="116"/>
      <c r="X27" s="73"/>
      <c r="Y27" s="1010" t="s">
        <v>127</v>
      </c>
      <c r="Z27" s="1011"/>
      <c r="AA27" s="1011"/>
      <c r="AB27" s="1011"/>
      <c r="AC27" s="1011"/>
      <c r="AD27" s="1011"/>
      <c r="AE27" s="1012"/>
    </row>
    <row r="28" spans="1:31" ht="19.5" customHeight="1">
      <c r="A28" s="1139"/>
      <c r="B28" s="258" t="s">
        <v>92</v>
      </c>
      <c r="C28" s="259" t="s">
        <v>785</v>
      </c>
      <c r="D28" s="260" t="s">
        <v>786</v>
      </c>
      <c r="E28" s="261" t="s">
        <v>787</v>
      </c>
      <c r="F28" s="262">
        <v>360</v>
      </c>
      <c r="G28" s="245"/>
      <c r="H28" s="13"/>
      <c r="I28" s="974" t="s">
        <v>354</v>
      </c>
      <c r="J28" s="975"/>
      <c r="K28" s="975"/>
      <c r="L28" s="136" t="s">
        <v>204</v>
      </c>
      <c r="M28" s="1104">
        <v>275</v>
      </c>
      <c r="N28" s="1105"/>
      <c r="O28" s="32"/>
      <c r="P28" s="13"/>
      <c r="Q28" s="1108" t="s">
        <v>122</v>
      </c>
      <c r="R28" s="1041"/>
      <c r="S28" s="1041"/>
      <c r="T28" s="225"/>
      <c r="U28" s="1109">
        <v>1120</v>
      </c>
      <c r="V28" s="1110"/>
      <c r="W28" s="226"/>
      <c r="X28" s="73"/>
      <c r="Y28" s="1013" t="s">
        <v>318</v>
      </c>
      <c r="Z28" s="1014"/>
      <c r="AA28" s="1014"/>
      <c r="AB28" s="1015"/>
      <c r="AC28" s="1030">
        <v>1375</v>
      </c>
      <c r="AD28" s="1031"/>
      <c r="AE28" s="27"/>
    </row>
    <row r="29" spans="1:31" ht="19.5" customHeight="1">
      <c r="A29" s="990" t="s">
        <v>97</v>
      </c>
      <c r="B29" s="991"/>
      <c r="C29" s="991"/>
      <c r="D29" s="991"/>
      <c r="E29" s="991"/>
      <c r="F29" s="991"/>
      <c r="G29" s="992"/>
      <c r="H29" s="13"/>
      <c r="I29" s="988" t="s">
        <v>109</v>
      </c>
      <c r="J29" s="989"/>
      <c r="K29" s="78"/>
      <c r="L29" s="136" t="s">
        <v>204</v>
      </c>
      <c r="M29" s="1104">
        <v>430</v>
      </c>
      <c r="N29" s="1105"/>
      <c r="O29" s="32"/>
      <c r="P29" s="13"/>
      <c r="Q29" s="976" t="s">
        <v>125</v>
      </c>
      <c r="R29" s="227" t="s">
        <v>87</v>
      </c>
      <c r="S29" s="228" t="s">
        <v>788</v>
      </c>
      <c r="T29" s="229">
        <v>1070</v>
      </c>
      <c r="U29" s="230" t="s">
        <v>789</v>
      </c>
      <c r="V29" s="231">
        <v>840</v>
      </c>
      <c r="W29" s="27"/>
      <c r="X29" s="73"/>
      <c r="Y29" s="925" t="s">
        <v>320</v>
      </c>
      <c r="Z29" s="926"/>
      <c r="AA29" s="926"/>
      <c r="AB29" s="927"/>
      <c r="AC29" s="966">
        <v>2495</v>
      </c>
      <c r="AD29" s="967"/>
      <c r="AE29" s="28"/>
    </row>
    <row r="30" spans="1:31" ht="19.5" customHeight="1">
      <c r="A30" s="1070" t="s">
        <v>100</v>
      </c>
      <c r="B30" s="1071"/>
      <c r="C30" s="982" t="s">
        <v>249</v>
      </c>
      <c r="D30" s="983"/>
      <c r="E30" s="1030">
        <v>680</v>
      </c>
      <c r="F30" s="1031"/>
      <c r="G30" s="27"/>
      <c r="H30" s="13"/>
      <c r="I30" s="1106" t="s">
        <v>790</v>
      </c>
      <c r="J30" s="1107"/>
      <c r="K30" s="1107"/>
      <c r="L30" s="121" t="s">
        <v>204</v>
      </c>
      <c r="M30" s="1101">
        <v>345</v>
      </c>
      <c r="N30" s="1102"/>
      <c r="O30" s="33"/>
      <c r="P30" s="13"/>
      <c r="Q30" s="980"/>
      <c r="R30" s="234" t="s">
        <v>791</v>
      </c>
      <c r="S30" s="107" t="s">
        <v>781</v>
      </c>
      <c r="T30" s="220">
        <v>955</v>
      </c>
      <c r="U30" s="221" t="s">
        <v>246</v>
      </c>
      <c r="V30" s="222">
        <v>955</v>
      </c>
      <c r="W30" s="29"/>
      <c r="X30" s="73"/>
      <c r="Y30" s="1099" t="s">
        <v>137</v>
      </c>
      <c r="Z30" s="1100"/>
      <c r="AA30" s="135"/>
      <c r="AB30" s="121" t="s">
        <v>204</v>
      </c>
      <c r="AC30" s="1008">
        <v>1375</v>
      </c>
      <c r="AD30" s="1009"/>
      <c r="AE30" s="106"/>
    </row>
    <row r="31" spans="1:31" ht="19.5" customHeight="1">
      <c r="A31" s="1072"/>
      <c r="B31" s="1073"/>
      <c r="C31" s="968" t="s">
        <v>792</v>
      </c>
      <c r="D31" s="969"/>
      <c r="E31" s="1004">
        <v>845</v>
      </c>
      <c r="F31" s="1009"/>
      <c r="G31" s="83"/>
      <c r="H31" s="13"/>
      <c r="I31" s="990" t="s">
        <v>114</v>
      </c>
      <c r="J31" s="991"/>
      <c r="K31" s="991"/>
      <c r="L31" s="991"/>
      <c r="M31" s="991"/>
      <c r="N31" s="991"/>
      <c r="O31" s="992"/>
      <c r="P31" s="13"/>
      <c r="Q31" s="1103" t="s">
        <v>131</v>
      </c>
      <c r="R31" s="1027"/>
      <c r="S31" s="235"/>
      <c r="T31" s="236"/>
      <c r="U31" s="1030">
        <v>975</v>
      </c>
      <c r="V31" s="1031"/>
      <c r="W31" s="30"/>
      <c r="X31" s="73"/>
      <c r="Y31" s="322" t="s">
        <v>139</v>
      </c>
      <c r="Z31" s="323"/>
      <c r="AA31" s="424"/>
      <c r="AB31" s="121" t="s">
        <v>204</v>
      </c>
      <c r="AC31" s="1008">
        <v>1685</v>
      </c>
      <c r="AD31" s="1009"/>
      <c r="AE31" s="106"/>
    </row>
    <row r="32" spans="1:31" ht="19.5" customHeight="1">
      <c r="A32" s="1070" t="s">
        <v>106</v>
      </c>
      <c r="B32" s="1071"/>
      <c r="C32" s="982" t="s">
        <v>793</v>
      </c>
      <c r="D32" s="983"/>
      <c r="E32" s="998">
        <v>660</v>
      </c>
      <c r="F32" s="999"/>
      <c r="G32" s="91"/>
      <c r="H32" s="13"/>
      <c r="I32" s="1045" t="s">
        <v>331</v>
      </c>
      <c r="J32" s="1046"/>
      <c r="K32" s="1046"/>
      <c r="L32" s="141"/>
      <c r="M32" s="984">
        <v>945</v>
      </c>
      <c r="N32" s="985"/>
      <c r="O32" s="30"/>
      <c r="P32" s="13"/>
      <c r="Q32" s="988" t="s">
        <v>134</v>
      </c>
      <c r="R32" s="989"/>
      <c r="S32" s="237"/>
      <c r="T32" s="238"/>
      <c r="U32" s="966">
        <v>1530</v>
      </c>
      <c r="V32" s="967"/>
      <c r="W32" s="32"/>
      <c r="X32" s="73"/>
      <c r="Y32" s="1099" t="s">
        <v>365</v>
      </c>
      <c r="Z32" s="1100"/>
      <c r="AA32" s="135"/>
      <c r="AB32" s="121" t="s">
        <v>204</v>
      </c>
      <c r="AC32" s="1008">
        <v>1635</v>
      </c>
      <c r="AD32" s="1009"/>
      <c r="AE32" s="106"/>
    </row>
    <row r="33" spans="1:31" ht="19.5" customHeight="1">
      <c r="A33" s="1072"/>
      <c r="B33" s="1073"/>
      <c r="C33" s="968" t="s">
        <v>255</v>
      </c>
      <c r="D33" s="969"/>
      <c r="E33" s="962">
        <v>830</v>
      </c>
      <c r="F33" s="967"/>
      <c r="G33" s="29"/>
      <c r="H33" s="13"/>
      <c r="I33" s="974" t="s">
        <v>332</v>
      </c>
      <c r="J33" s="975"/>
      <c r="K33" s="975"/>
      <c r="L33" s="130"/>
      <c r="M33" s="894">
        <v>945</v>
      </c>
      <c r="N33" s="895"/>
      <c r="O33" s="32"/>
      <c r="P33" s="13"/>
      <c r="Q33" s="974" t="s">
        <v>136</v>
      </c>
      <c r="R33" s="975"/>
      <c r="S33" s="975"/>
      <c r="T33" s="238"/>
      <c r="U33" s="966">
        <v>1115</v>
      </c>
      <c r="V33" s="967"/>
      <c r="W33" s="32"/>
      <c r="X33" s="73"/>
      <c r="Y33" s="890" t="s">
        <v>143</v>
      </c>
      <c r="Z33" s="891"/>
      <c r="AA33" s="92">
        <v>1</v>
      </c>
      <c r="AB33" s="136" t="s">
        <v>204</v>
      </c>
      <c r="AC33" s="966">
        <v>1630</v>
      </c>
      <c r="AD33" s="967"/>
      <c r="AE33" s="28"/>
    </row>
    <row r="34" spans="1:31" ht="19.5" customHeight="1">
      <c r="A34" s="1070" t="s">
        <v>112</v>
      </c>
      <c r="B34" s="1071"/>
      <c r="C34" s="982" t="s">
        <v>249</v>
      </c>
      <c r="D34" s="983"/>
      <c r="E34" s="1030">
        <v>640</v>
      </c>
      <c r="F34" s="1031"/>
      <c r="G34" s="27"/>
      <c r="H34" s="13"/>
      <c r="I34" s="974" t="s">
        <v>130</v>
      </c>
      <c r="J34" s="975"/>
      <c r="K34" s="975"/>
      <c r="L34" s="1076"/>
      <c r="M34" s="894">
        <v>1335</v>
      </c>
      <c r="N34" s="895"/>
      <c r="O34" s="32"/>
      <c r="P34" s="13"/>
      <c r="Q34" s="988" t="s">
        <v>138</v>
      </c>
      <c r="R34" s="989"/>
      <c r="S34" s="237"/>
      <c r="T34" s="238"/>
      <c r="U34" s="966">
        <v>870</v>
      </c>
      <c r="V34" s="967"/>
      <c r="W34" s="32"/>
      <c r="X34" s="73"/>
      <c r="Y34" s="890" t="s">
        <v>143</v>
      </c>
      <c r="Z34" s="891"/>
      <c r="AA34" s="92">
        <v>2</v>
      </c>
      <c r="AB34" s="136" t="s">
        <v>204</v>
      </c>
      <c r="AC34" s="966">
        <v>1370</v>
      </c>
      <c r="AD34" s="967"/>
      <c r="AE34" s="28"/>
    </row>
    <row r="35" spans="1:31" ht="19.5" customHeight="1">
      <c r="A35" s="1072"/>
      <c r="B35" s="1073"/>
      <c r="C35" s="968" t="s">
        <v>255</v>
      </c>
      <c r="D35" s="969"/>
      <c r="E35" s="1004">
        <v>785</v>
      </c>
      <c r="F35" s="1009"/>
      <c r="G35" s="83"/>
      <c r="H35" s="13"/>
      <c r="I35" s="974" t="s">
        <v>333</v>
      </c>
      <c r="J35" s="975"/>
      <c r="K35" s="975"/>
      <c r="L35" s="1076"/>
      <c r="M35" s="894">
        <v>755</v>
      </c>
      <c r="N35" s="895"/>
      <c r="O35" s="32"/>
      <c r="P35" s="13"/>
      <c r="Q35" s="974" t="s">
        <v>141</v>
      </c>
      <c r="R35" s="975"/>
      <c r="S35" s="975"/>
      <c r="T35" s="238"/>
      <c r="U35" s="966">
        <v>890</v>
      </c>
      <c r="V35" s="967"/>
      <c r="W35" s="32"/>
      <c r="X35" s="73"/>
      <c r="Y35" s="925" t="s">
        <v>146</v>
      </c>
      <c r="Z35" s="926"/>
      <c r="AA35" s="926"/>
      <c r="AB35" s="136" t="s">
        <v>204</v>
      </c>
      <c r="AC35" s="966">
        <v>2085</v>
      </c>
      <c r="AD35" s="967"/>
      <c r="AE35" s="28"/>
    </row>
    <row r="36" spans="1:31" ht="19.5" customHeight="1">
      <c r="A36" s="1096" t="s">
        <v>116</v>
      </c>
      <c r="B36" s="1097"/>
      <c r="C36" s="983"/>
      <c r="D36" s="1098"/>
      <c r="E36" s="1030">
        <v>1350</v>
      </c>
      <c r="F36" s="1031"/>
      <c r="G36" s="27"/>
      <c r="H36" s="13"/>
      <c r="I36" s="1024" t="s">
        <v>356</v>
      </c>
      <c r="J36" s="1025"/>
      <c r="K36" s="1025"/>
      <c r="L36" s="1026"/>
      <c r="M36" s="901">
        <v>865</v>
      </c>
      <c r="N36" s="902"/>
      <c r="O36" s="33"/>
      <c r="P36" s="13"/>
      <c r="Q36" s="974" t="s">
        <v>142</v>
      </c>
      <c r="R36" s="975"/>
      <c r="S36" s="975"/>
      <c r="T36" s="1076"/>
      <c r="U36" s="966">
        <v>1630</v>
      </c>
      <c r="V36" s="967"/>
      <c r="W36" s="28"/>
      <c r="X36" s="73"/>
      <c r="Y36" s="890" t="s">
        <v>366</v>
      </c>
      <c r="Z36" s="891"/>
      <c r="AA36" s="92">
        <v>1</v>
      </c>
      <c r="AB36" s="136" t="s">
        <v>204</v>
      </c>
      <c r="AC36" s="966">
        <v>1065</v>
      </c>
      <c r="AD36" s="967"/>
      <c r="AE36" s="28"/>
    </row>
    <row r="37" spans="1:31" ht="19.5" customHeight="1">
      <c r="A37" s="1092" t="s">
        <v>121</v>
      </c>
      <c r="B37" s="1093"/>
      <c r="C37" s="1094"/>
      <c r="D37" s="1095"/>
      <c r="E37" s="966">
        <v>630</v>
      </c>
      <c r="F37" s="967"/>
      <c r="G37" s="28"/>
      <c r="H37" s="13"/>
      <c r="I37" s="974" t="s">
        <v>357</v>
      </c>
      <c r="J37" s="975"/>
      <c r="K37" s="975"/>
      <c r="L37" s="1076"/>
      <c r="M37" s="894">
        <v>990</v>
      </c>
      <c r="N37" s="895"/>
      <c r="O37" s="32"/>
      <c r="P37" s="13"/>
      <c r="Q37" s="974" t="s">
        <v>145</v>
      </c>
      <c r="R37" s="975"/>
      <c r="S37" s="975"/>
      <c r="T37" s="1076"/>
      <c r="U37" s="966">
        <v>1750</v>
      </c>
      <c r="V37" s="967"/>
      <c r="W37" s="32"/>
      <c r="X37" s="73"/>
      <c r="Y37" s="890" t="s">
        <v>366</v>
      </c>
      <c r="Z37" s="891"/>
      <c r="AA37" s="92">
        <v>2</v>
      </c>
      <c r="AB37" s="136" t="s">
        <v>204</v>
      </c>
      <c r="AC37" s="966">
        <v>985</v>
      </c>
      <c r="AD37" s="967"/>
      <c r="AE37" s="28"/>
    </row>
    <row r="38" spans="1:31" ht="19.5" customHeight="1">
      <c r="A38" s="1092" t="s">
        <v>124</v>
      </c>
      <c r="B38" s="1093"/>
      <c r="C38" s="1094"/>
      <c r="D38" s="1095"/>
      <c r="E38" s="966">
        <v>465</v>
      </c>
      <c r="F38" s="967"/>
      <c r="G38" s="28"/>
      <c r="H38" s="13"/>
      <c r="I38" s="1016" t="s">
        <v>794</v>
      </c>
      <c r="J38" s="1017"/>
      <c r="K38" s="1017"/>
      <c r="L38" s="1018"/>
      <c r="M38" s="894">
        <v>990</v>
      </c>
      <c r="N38" s="895"/>
      <c r="O38" s="32"/>
      <c r="P38" s="13"/>
      <c r="Q38" s="974" t="s">
        <v>148</v>
      </c>
      <c r="R38" s="975"/>
      <c r="S38" s="975"/>
      <c r="T38" s="1076"/>
      <c r="U38" s="966">
        <v>1195</v>
      </c>
      <c r="V38" s="967"/>
      <c r="W38" s="32"/>
      <c r="X38" s="73"/>
      <c r="Y38" s="1006" t="s">
        <v>367</v>
      </c>
      <c r="Z38" s="1007"/>
      <c r="AA38" s="1007"/>
      <c r="AB38" s="136" t="s">
        <v>204</v>
      </c>
      <c r="AC38" s="966">
        <v>2350</v>
      </c>
      <c r="AD38" s="967"/>
      <c r="AE38" s="28"/>
    </row>
    <row r="39" spans="1:31" ht="19.5" customHeight="1">
      <c r="A39" s="1086" t="s">
        <v>126</v>
      </c>
      <c r="B39" s="1087"/>
      <c r="C39" s="1087"/>
      <c r="D39" s="1088"/>
      <c r="E39" s="1022">
        <v>465</v>
      </c>
      <c r="F39" s="1023"/>
      <c r="G39" s="29"/>
      <c r="H39" s="13"/>
      <c r="I39" s="1000" t="s">
        <v>795</v>
      </c>
      <c r="J39" s="1001"/>
      <c r="K39" s="1001"/>
      <c r="L39" s="1019"/>
      <c r="M39" s="894">
        <v>1150</v>
      </c>
      <c r="N39" s="895"/>
      <c r="O39" s="144"/>
      <c r="P39" s="13"/>
      <c r="Q39" s="1089" t="s">
        <v>510</v>
      </c>
      <c r="R39" s="1090"/>
      <c r="S39" s="1090"/>
      <c r="T39" s="1091"/>
      <c r="U39" s="966">
        <v>1115</v>
      </c>
      <c r="V39" s="967"/>
      <c r="W39" s="425"/>
      <c r="X39" s="73"/>
      <c r="Y39" s="925" t="s">
        <v>368</v>
      </c>
      <c r="Z39" s="926"/>
      <c r="AA39" s="926"/>
      <c r="AB39" s="136" t="s">
        <v>204</v>
      </c>
      <c r="AC39" s="966">
        <v>1860</v>
      </c>
      <c r="AD39" s="967"/>
      <c r="AE39" s="28"/>
    </row>
    <row r="40" spans="1:31" ht="19.5" customHeight="1">
      <c r="A40" s="990" t="s">
        <v>128</v>
      </c>
      <c r="B40" s="991"/>
      <c r="C40" s="991"/>
      <c r="D40" s="991"/>
      <c r="E40" s="991"/>
      <c r="F40" s="991"/>
      <c r="G40" s="992"/>
      <c r="H40" s="13"/>
      <c r="I40" s="974" t="s">
        <v>796</v>
      </c>
      <c r="J40" s="975"/>
      <c r="K40" s="975"/>
      <c r="L40" s="1076"/>
      <c r="M40" s="894">
        <v>980</v>
      </c>
      <c r="N40" s="895"/>
      <c r="O40" s="144"/>
      <c r="P40" s="13"/>
      <c r="Q40" s="1066" t="s">
        <v>153</v>
      </c>
      <c r="R40" s="1067"/>
      <c r="S40" s="1068"/>
      <c r="T40" s="1069"/>
      <c r="U40" s="966">
        <v>1470</v>
      </c>
      <c r="V40" s="967"/>
      <c r="W40" s="28"/>
      <c r="X40" s="73"/>
      <c r="Y40" s="890" t="s">
        <v>323</v>
      </c>
      <c r="Z40" s="891"/>
      <c r="AA40" s="118"/>
      <c r="AB40" s="136" t="s">
        <v>204</v>
      </c>
      <c r="AC40" s="966">
        <v>1300</v>
      </c>
      <c r="AD40" s="967"/>
      <c r="AE40" s="28"/>
    </row>
    <row r="41" spans="1:31" ht="19.5" customHeight="1">
      <c r="A41" s="1077" t="s">
        <v>248</v>
      </c>
      <c r="B41" s="1078"/>
      <c r="C41" s="982" t="s">
        <v>797</v>
      </c>
      <c r="D41" s="983"/>
      <c r="E41" s="984">
        <v>720</v>
      </c>
      <c r="F41" s="985"/>
      <c r="G41" s="27"/>
      <c r="H41" s="13"/>
      <c r="I41" s="1083" t="s">
        <v>358</v>
      </c>
      <c r="J41" s="1084"/>
      <c r="K41" s="1084"/>
      <c r="L41" s="1085"/>
      <c r="M41" s="887">
        <v>895</v>
      </c>
      <c r="N41" s="888"/>
      <c r="O41" s="144"/>
      <c r="P41" s="13"/>
      <c r="Q41" s="1066" t="s">
        <v>161</v>
      </c>
      <c r="R41" s="1067"/>
      <c r="S41" s="1068"/>
      <c r="T41" s="1069"/>
      <c r="U41" s="966">
        <v>1270</v>
      </c>
      <c r="V41" s="967"/>
      <c r="W41" s="28"/>
      <c r="X41" s="73"/>
      <c r="Y41" s="890" t="s">
        <v>516</v>
      </c>
      <c r="Z41" s="891"/>
      <c r="AA41" s="70"/>
      <c r="AB41" s="136" t="s">
        <v>204</v>
      </c>
      <c r="AC41" s="966">
        <v>2525</v>
      </c>
      <c r="AD41" s="967"/>
      <c r="AE41" s="119"/>
    </row>
    <row r="42" spans="1:31" ht="19.5" customHeight="1">
      <c r="A42" s="1079"/>
      <c r="B42" s="1080"/>
      <c r="C42" s="892" t="s">
        <v>798</v>
      </c>
      <c r="D42" s="893"/>
      <c r="E42" s="972">
        <v>775</v>
      </c>
      <c r="F42" s="973"/>
      <c r="G42" s="28"/>
      <c r="H42" s="13"/>
      <c r="I42" s="974" t="s">
        <v>517</v>
      </c>
      <c r="J42" s="975"/>
      <c r="K42" s="975"/>
      <c r="L42" s="1076"/>
      <c r="M42" s="894">
        <v>915</v>
      </c>
      <c r="N42" s="895"/>
      <c r="O42" s="144"/>
      <c r="P42" s="13"/>
      <c r="Q42" s="974" t="s">
        <v>158</v>
      </c>
      <c r="R42" s="975"/>
      <c r="S42" s="975"/>
      <c r="T42" s="1076"/>
      <c r="U42" s="966">
        <v>2030</v>
      </c>
      <c r="V42" s="967"/>
      <c r="W42" s="28"/>
      <c r="X42" s="72"/>
      <c r="Y42" s="890" t="s">
        <v>162</v>
      </c>
      <c r="Z42" s="891"/>
      <c r="AA42" s="70"/>
      <c r="AB42" s="136" t="s">
        <v>204</v>
      </c>
      <c r="AC42" s="966">
        <v>1055</v>
      </c>
      <c r="AD42" s="967"/>
      <c r="AE42" s="119"/>
    </row>
    <row r="43" spans="1:31" ht="19.5" customHeight="1">
      <c r="A43" s="1079"/>
      <c r="B43" s="1080"/>
      <c r="C43" s="892" t="s">
        <v>799</v>
      </c>
      <c r="D43" s="893"/>
      <c r="E43" s="966">
        <v>795</v>
      </c>
      <c r="F43" s="967"/>
      <c r="G43" s="28"/>
      <c r="H43" s="13"/>
      <c r="I43" s="990" t="s">
        <v>144</v>
      </c>
      <c r="J43" s="991"/>
      <c r="K43" s="991"/>
      <c r="L43" s="991"/>
      <c r="M43" s="991"/>
      <c r="N43" s="991"/>
      <c r="O43" s="992"/>
      <c r="P43" s="13"/>
      <c r="Q43" s="1066" t="s">
        <v>156</v>
      </c>
      <c r="R43" s="1067"/>
      <c r="S43" s="1068"/>
      <c r="T43" s="1069"/>
      <c r="U43" s="966">
        <v>1275</v>
      </c>
      <c r="V43" s="967"/>
      <c r="W43" s="28"/>
      <c r="X43" s="73"/>
      <c r="Y43" s="1020" t="s">
        <v>174</v>
      </c>
      <c r="Z43" s="1021"/>
      <c r="AA43" s="64"/>
      <c r="AB43" s="138" t="s">
        <v>204</v>
      </c>
      <c r="AC43" s="1022">
        <v>890</v>
      </c>
      <c r="AD43" s="1023"/>
      <c r="AE43" s="29"/>
    </row>
    <row r="44" spans="1:31" ht="19.5" customHeight="1">
      <c r="A44" s="1079"/>
      <c r="B44" s="1080"/>
      <c r="C44" s="892" t="s">
        <v>800</v>
      </c>
      <c r="D44" s="893"/>
      <c r="E44" s="966">
        <v>585</v>
      </c>
      <c r="F44" s="967"/>
      <c r="G44" s="28"/>
      <c r="H44" s="18"/>
      <c r="I44" s="1045" t="s">
        <v>334</v>
      </c>
      <c r="J44" s="1046"/>
      <c r="K44" s="1046"/>
      <c r="L44" s="1047"/>
      <c r="M44" s="984">
        <v>1235</v>
      </c>
      <c r="N44" s="985"/>
      <c r="O44" s="30"/>
      <c r="P44" s="18"/>
      <c r="Q44" s="1066" t="s">
        <v>164</v>
      </c>
      <c r="R44" s="1067"/>
      <c r="S44" s="1068"/>
      <c r="T44" s="1069"/>
      <c r="U44" s="966">
        <v>980</v>
      </c>
      <c r="V44" s="967"/>
      <c r="W44" s="28"/>
      <c r="X44" s="73"/>
      <c r="Y44" s="1070" t="s">
        <v>369</v>
      </c>
      <c r="Z44" s="1071"/>
      <c r="AA44" s="11">
        <v>1</v>
      </c>
      <c r="AB44" s="283" t="s">
        <v>204</v>
      </c>
      <c r="AC44" s="1030">
        <v>985</v>
      </c>
      <c r="AD44" s="1031"/>
      <c r="AE44" s="27"/>
    </row>
    <row r="45" spans="1:31" ht="19.5" customHeight="1">
      <c r="A45" s="1079"/>
      <c r="B45" s="1080"/>
      <c r="C45" s="892" t="s">
        <v>801</v>
      </c>
      <c r="D45" s="893"/>
      <c r="E45" s="966">
        <v>750</v>
      </c>
      <c r="F45" s="967"/>
      <c r="G45" s="28"/>
      <c r="H45" s="13"/>
      <c r="I45" s="974" t="s">
        <v>152</v>
      </c>
      <c r="J45" s="975"/>
      <c r="K45" s="975"/>
      <c r="L45" s="130"/>
      <c r="M45" s="972">
        <v>1050</v>
      </c>
      <c r="N45" s="973"/>
      <c r="O45" s="32"/>
      <c r="P45" s="13"/>
      <c r="Q45" s="1074" t="s">
        <v>167</v>
      </c>
      <c r="R45" s="1075"/>
      <c r="S45" s="1055"/>
      <c r="T45" s="1056"/>
      <c r="U45" s="1050">
        <v>1770</v>
      </c>
      <c r="V45" s="1051"/>
      <c r="W45" s="83"/>
      <c r="X45" s="73"/>
      <c r="Y45" s="1072"/>
      <c r="Z45" s="1073"/>
      <c r="AA45" s="123">
        <v>2</v>
      </c>
      <c r="AB45" s="286" t="s">
        <v>204</v>
      </c>
      <c r="AC45" s="1050">
        <v>1065</v>
      </c>
      <c r="AD45" s="1051"/>
      <c r="AE45" s="83"/>
    </row>
    <row r="46" spans="1:31" ht="19.5" customHeight="1">
      <c r="A46" s="1081"/>
      <c r="B46" s="1082"/>
      <c r="C46" s="1057" t="s">
        <v>315</v>
      </c>
      <c r="D46" s="1058"/>
      <c r="E46" s="1059">
        <v>550</v>
      </c>
      <c r="F46" s="1060"/>
      <c r="G46" s="83"/>
      <c r="H46" s="13"/>
      <c r="I46" s="988" t="s">
        <v>155</v>
      </c>
      <c r="J46" s="989"/>
      <c r="K46" s="130"/>
      <c r="L46" s="130"/>
      <c r="M46" s="972">
        <v>1150</v>
      </c>
      <c r="N46" s="973"/>
      <c r="O46" s="32"/>
      <c r="P46" s="13"/>
      <c r="Q46" s="1040" t="s">
        <v>173</v>
      </c>
      <c r="R46" s="1041"/>
      <c r="S46" s="1041"/>
      <c r="T46" s="255">
        <v>1</v>
      </c>
      <c r="U46" s="1063">
        <v>2045</v>
      </c>
      <c r="V46" s="1030"/>
      <c r="W46" s="27"/>
      <c r="X46" s="117"/>
      <c r="Y46" s="1064" t="s">
        <v>170</v>
      </c>
      <c r="Z46" s="1065"/>
      <c r="AA46" s="9"/>
      <c r="AB46" s="426" t="s">
        <v>204</v>
      </c>
      <c r="AC46" s="1048">
        <v>775</v>
      </c>
      <c r="AD46" s="1049"/>
      <c r="AE46" s="98"/>
    </row>
    <row r="47" spans="1:31" ht="19.5" customHeight="1">
      <c r="A47" s="990" t="s">
        <v>147</v>
      </c>
      <c r="B47" s="991"/>
      <c r="C47" s="991"/>
      <c r="D47" s="991"/>
      <c r="E47" s="991"/>
      <c r="F47" s="991"/>
      <c r="G47" s="992"/>
      <c r="H47" s="13"/>
      <c r="I47" s="988" t="s">
        <v>157</v>
      </c>
      <c r="J47" s="989"/>
      <c r="K47" s="130"/>
      <c r="L47" s="130"/>
      <c r="M47" s="972">
        <v>930</v>
      </c>
      <c r="N47" s="973"/>
      <c r="O47" s="32"/>
      <c r="P47" s="13"/>
      <c r="Q47" s="1061"/>
      <c r="R47" s="1062"/>
      <c r="S47" s="1062"/>
      <c r="T47" s="257">
        <v>2</v>
      </c>
      <c r="U47" s="1050">
        <v>1485</v>
      </c>
      <c r="V47" s="1051"/>
      <c r="W47" s="83"/>
      <c r="X47" s="73"/>
      <c r="Y47" s="1052" t="s">
        <v>324</v>
      </c>
      <c r="Z47" s="1053"/>
      <c r="AA47" s="1053"/>
      <c r="AB47" s="1053"/>
      <c r="AC47" s="1053"/>
      <c r="AD47" s="1053"/>
      <c r="AE47" s="1054"/>
    </row>
    <row r="48" spans="1:31" ht="19.5" customHeight="1">
      <c r="A48" s="1040" t="s">
        <v>250</v>
      </c>
      <c r="B48" s="1041"/>
      <c r="C48" s="1041"/>
      <c r="D48" s="1042"/>
      <c r="E48" s="1043">
        <v>680</v>
      </c>
      <c r="F48" s="1044"/>
      <c r="G48" s="211"/>
      <c r="H48" s="13"/>
      <c r="I48" s="988" t="s">
        <v>160</v>
      </c>
      <c r="J48" s="989"/>
      <c r="K48" s="130"/>
      <c r="L48" s="130"/>
      <c r="M48" s="972">
        <v>1100</v>
      </c>
      <c r="N48" s="973"/>
      <c r="O48" s="32"/>
      <c r="P48" s="13"/>
      <c r="Q48" s="1045" t="s">
        <v>175</v>
      </c>
      <c r="R48" s="1046"/>
      <c r="S48" s="1046"/>
      <c r="T48" s="1047"/>
      <c r="U48" s="1030">
        <v>1535</v>
      </c>
      <c r="V48" s="1031"/>
      <c r="W48" s="27"/>
      <c r="X48" s="73"/>
      <c r="Y48" s="1034" t="s">
        <v>176</v>
      </c>
      <c r="Z48" s="1035"/>
      <c r="AA48" s="76"/>
      <c r="AB48" s="121" t="s">
        <v>204</v>
      </c>
      <c r="AC48" s="1008">
        <v>295</v>
      </c>
      <c r="AD48" s="1009"/>
      <c r="AE48" s="106"/>
    </row>
    <row r="49" spans="1:31" ht="19.5" customHeight="1">
      <c r="A49" s="960" t="s">
        <v>251</v>
      </c>
      <c r="B49" s="961"/>
      <c r="C49" s="1036" t="s">
        <v>48</v>
      </c>
      <c r="D49" s="1037"/>
      <c r="E49" s="1038">
        <v>760</v>
      </c>
      <c r="F49" s="1039"/>
      <c r="G49" s="144"/>
      <c r="H49" s="13"/>
      <c r="I49" s="988" t="s">
        <v>163</v>
      </c>
      <c r="J49" s="989"/>
      <c r="K49" s="130"/>
      <c r="L49" s="130"/>
      <c r="M49" s="972">
        <v>910</v>
      </c>
      <c r="N49" s="973"/>
      <c r="O49" s="32"/>
      <c r="P49" s="13"/>
      <c r="Q49" s="988" t="s">
        <v>169</v>
      </c>
      <c r="R49" s="989"/>
      <c r="S49" s="237"/>
      <c r="T49" s="238"/>
      <c r="U49" s="966">
        <v>2005</v>
      </c>
      <c r="V49" s="967"/>
      <c r="W49" s="32"/>
      <c r="X49" s="73"/>
      <c r="Y49" s="1032" t="s">
        <v>327</v>
      </c>
      <c r="Z49" s="1033"/>
      <c r="AA49" s="1033"/>
      <c r="AB49" s="136" t="s">
        <v>204</v>
      </c>
      <c r="AC49" s="966">
        <v>370</v>
      </c>
      <c r="AD49" s="967"/>
      <c r="AE49" s="28"/>
    </row>
    <row r="50" spans="1:31" ht="19.5" customHeight="1">
      <c r="A50" s="466"/>
      <c r="B50" s="102" t="s">
        <v>583</v>
      </c>
      <c r="C50" s="266" t="s">
        <v>802</v>
      </c>
      <c r="D50" s="249" t="s">
        <v>803</v>
      </c>
      <c r="E50" s="250" t="s">
        <v>804</v>
      </c>
      <c r="F50" s="241">
        <v>205</v>
      </c>
      <c r="G50" s="226"/>
      <c r="H50" s="13"/>
      <c r="I50" s="988" t="s">
        <v>166</v>
      </c>
      <c r="J50" s="989"/>
      <c r="K50" s="130"/>
      <c r="L50" s="130"/>
      <c r="M50" s="972">
        <v>1610</v>
      </c>
      <c r="N50" s="973"/>
      <c r="O50" s="32"/>
      <c r="P50" s="13"/>
      <c r="Q50" s="1024" t="s">
        <v>179</v>
      </c>
      <c r="R50" s="1025"/>
      <c r="S50" s="1025"/>
      <c r="T50" s="1026"/>
      <c r="U50" s="1008">
        <v>1055</v>
      </c>
      <c r="V50" s="1009"/>
      <c r="W50" s="106"/>
      <c r="X50" s="73"/>
      <c r="Y50" s="1032" t="s">
        <v>328</v>
      </c>
      <c r="Z50" s="1033"/>
      <c r="AA50" s="1033"/>
      <c r="AB50" s="136" t="s">
        <v>204</v>
      </c>
      <c r="AC50" s="966">
        <v>420</v>
      </c>
      <c r="AD50" s="967"/>
      <c r="AE50" s="28"/>
    </row>
    <row r="51" spans="1:31" ht="19.5" customHeight="1">
      <c r="A51" s="996" t="s">
        <v>154</v>
      </c>
      <c r="B51" s="1027"/>
      <c r="C51" s="1028" t="s">
        <v>48</v>
      </c>
      <c r="D51" s="1029"/>
      <c r="E51" s="1030">
        <v>1090</v>
      </c>
      <c r="F51" s="1031"/>
      <c r="G51" s="30"/>
      <c r="H51" s="13"/>
      <c r="I51" s="988" t="s">
        <v>168</v>
      </c>
      <c r="J51" s="989"/>
      <c r="K51" s="130"/>
      <c r="L51" s="130"/>
      <c r="M51" s="972">
        <v>1050</v>
      </c>
      <c r="N51" s="973"/>
      <c r="O51" s="32"/>
      <c r="P51" s="13"/>
      <c r="Q51" s="988" t="s">
        <v>182</v>
      </c>
      <c r="R51" s="989"/>
      <c r="S51" s="113" t="s">
        <v>805</v>
      </c>
      <c r="T51" s="212">
        <v>1750</v>
      </c>
      <c r="U51" s="213" t="s">
        <v>806</v>
      </c>
      <c r="V51" s="214">
        <v>1360</v>
      </c>
      <c r="W51" s="28"/>
      <c r="X51" s="117"/>
      <c r="Y51" s="925" t="s">
        <v>329</v>
      </c>
      <c r="Z51" s="926"/>
      <c r="AA51" s="926"/>
      <c r="AB51" s="136" t="s">
        <v>204</v>
      </c>
      <c r="AC51" s="966">
        <v>335</v>
      </c>
      <c r="AD51" s="967"/>
      <c r="AE51" s="28"/>
    </row>
    <row r="52" spans="1:31" ht="19.5" customHeight="1">
      <c r="A52" s="108"/>
      <c r="B52" s="102" t="s">
        <v>81</v>
      </c>
      <c r="C52" s="266" t="s">
        <v>807</v>
      </c>
      <c r="D52" s="249" t="s">
        <v>733</v>
      </c>
      <c r="E52" s="250" t="s">
        <v>808</v>
      </c>
      <c r="F52" s="241">
        <v>550</v>
      </c>
      <c r="G52" s="104"/>
      <c r="H52" s="13"/>
      <c r="I52" s="988" t="s">
        <v>172</v>
      </c>
      <c r="J52" s="989"/>
      <c r="K52" s="130"/>
      <c r="L52" s="130"/>
      <c r="M52" s="972">
        <v>960</v>
      </c>
      <c r="N52" s="973"/>
      <c r="O52" s="32"/>
      <c r="P52" s="13"/>
      <c r="Q52" s="988" t="s">
        <v>184</v>
      </c>
      <c r="R52" s="989"/>
      <c r="S52" s="237"/>
      <c r="T52" s="238"/>
      <c r="U52" s="966">
        <v>1730</v>
      </c>
      <c r="V52" s="967"/>
      <c r="W52" s="32"/>
      <c r="X52" s="73"/>
      <c r="Y52" s="890" t="s">
        <v>341</v>
      </c>
      <c r="Z52" s="891"/>
      <c r="AA52" s="118"/>
      <c r="AB52" s="136" t="s">
        <v>204</v>
      </c>
      <c r="AC52" s="966">
        <v>620</v>
      </c>
      <c r="AD52" s="967"/>
      <c r="AE52" s="28"/>
    </row>
    <row r="53" spans="1:31" ht="19.5" customHeight="1">
      <c r="A53" s="986" t="s">
        <v>252</v>
      </c>
      <c r="B53" s="987"/>
      <c r="C53" s="120"/>
      <c r="D53" s="132"/>
      <c r="E53" s="1008">
        <v>755</v>
      </c>
      <c r="F53" s="1009"/>
      <c r="G53" s="33"/>
      <c r="H53" s="13"/>
      <c r="I53" s="988" t="s">
        <v>174</v>
      </c>
      <c r="J53" s="989"/>
      <c r="K53" s="130"/>
      <c r="L53" s="130"/>
      <c r="M53" s="972">
        <v>1160</v>
      </c>
      <c r="N53" s="973"/>
      <c r="O53" s="32"/>
      <c r="P53" s="13"/>
      <c r="Q53" s="1024" t="s">
        <v>370</v>
      </c>
      <c r="R53" s="1025"/>
      <c r="S53" s="1025"/>
      <c r="T53" s="1026"/>
      <c r="U53" s="1008">
        <v>930</v>
      </c>
      <c r="V53" s="1009"/>
      <c r="W53" s="106"/>
      <c r="X53" s="73"/>
      <c r="Y53" s="890" t="s">
        <v>343</v>
      </c>
      <c r="Z53" s="891"/>
      <c r="AA53" s="118"/>
      <c r="AB53" s="136" t="s">
        <v>204</v>
      </c>
      <c r="AC53" s="966">
        <v>520</v>
      </c>
      <c r="AD53" s="967"/>
      <c r="AE53" s="28"/>
    </row>
    <row r="54" spans="1:31" ht="19.5" customHeight="1">
      <c r="A54" s="988" t="s">
        <v>159</v>
      </c>
      <c r="B54" s="989"/>
      <c r="C54" s="130"/>
      <c r="D54" s="124"/>
      <c r="E54" s="966">
        <v>1090</v>
      </c>
      <c r="F54" s="967"/>
      <c r="G54" s="32"/>
      <c r="H54" s="13"/>
      <c r="I54" s="1000" t="s">
        <v>178</v>
      </c>
      <c r="J54" s="1001"/>
      <c r="K54" s="1001"/>
      <c r="L54" s="1019"/>
      <c r="M54" s="972">
        <v>1025</v>
      </c>
      <c r="N54" s="973"/>
      <c r="O54" s="32"/>
      <c r="P54" s="13"/>
      <c r="Q54" s="974" t="s">
        <v>188</v>
      </c>
      <c r="R54" s="975"/>
      <c r="S54" s="975"/>
      <c r="T54" s="136" t="s">
        <v>204</v>
      </c>
      <c r="U54" s="966">
        <v>2335</v>
      </c>
      <c r="V54" s="967"/>
      <c r="W54" s="32"/>
      <c r="X54" s="73"/>
      <c r="Y54" s="1020" t="s">
        <v>344</v>
      </c>
      <c r="Z54" s="1021"/>
      <c r="AA54" s="64"/>
      <c r="AB54" s="138" t="s">
        <v>204</v>
      </c>
      <c r="AC54" s="1022">
        <v>455</v>
      </c>
      <c r="AD54" s="1023"/>
      <c r="AE54" s="29"/>
    </row>
    <row r="55" spans="1:31" ht="19.5" customHeight="1">
      <c r="A55" s="988" t="s">
        <v>253</v>
      </c>
      <c r="B55" s="989"/>
      <c r="C55" s="78"/>
      <c r="D55" s="132"/>
      <c r="E55" s="1008">
        <v>865</v>
      </c>
      <c r="F55" s="1009"/>
      <c r="G55" s="33"/>
      <c r="H55" s="13"/>
      <c r="I55" s="1016" t="s">
        <v>359</v>
      </c>
      <c r="J55" s="1017"/>
      <c r="K55" s="1017"/>
      <c r="L55" s="1018"/>
      <c r="M55" s="972">
        <v>775</v>
      </c>
      <c r="N55" s="973"/>
      <c r="O55" s="32"/>
      <c r="P55" s="13"/>
      <c r="Q55" s="1006" t="s">
        <v>191</v>
      </c>
      <c r="R55" s="1007"/>
      <c r="S55" s="1007"/>
      <c r="T55" s="136" t="s">
        <v>204</v>
      </c>
      <c r="U55" s="966">
        <v>1360</v>
      </c>
      <c r="V55" s="967"/>
      <c r="W55" s="32"/>
      <c r="X55" s="73"/>
      <c r="Y55" s="1010" t="s">
        <v>189</v>
      </c>
      <c r="Z55" s="1011"/>
      <c r="AA55" s="1011"/>
      <c r="AB55" s="1011"/>
      <c r="AC55" s="1011"/>
      <c r="AD55" s="1011"/>
      <c r="AE55" s="1012"/>
    </row>
    <row r="56" spans="1:31" ht="19.5" customHeight="1">
      <c r="A56" s="986" t="s">
        <v>165</v>
      </c>
      <c r="B56" s="987"/>
      <c r="C56" s="133"/>
      <c r="D56" s="132"/>
      <c r="E56" s="1008">
        <v>1240</v>
      </c>
      <c r="F56" s="1009"/>
      <c r="G56" s="33"/>
      <c r="H56" s="13"/>
      <c r="I56" s="986" t="s">
        <v>187</v>
      </c>
      <c r="J56" s="987"/>
      <c r="K56" s="133"/>
      <c r="L56" s="121" t="s">
        <v>204</v>
      </c>
      <c r="M56" s="1008">
        <v>350</v>
      </c>
      <c r="N56" s="1009"/>
      <c r="O56" s="33"/>
      <c r="P56" s="13"/>
      <c r="Q56" s="974" t="s">
        <v>194</v>
      </c>
      <c r="R56" s="975"/>
      <c r="S56" s="975"/>
      <c r="T56" s="136" t="s">
        <v>204</v>
      </c>
      <c r="U56" s="966">
        <v>950</v>
      </c>
      <c r="V56" s="967"/>
      <c r="W56" s="32"/>
      <c r="X56" s="73"/>
      <c r="Y56" s="1013" t="s">
        <v>192</v>
      </c>
      <c r="Z56" s="1014"/>
      <c r="AA56" s="1014"/>
      <c r="AB56" s="1015"/>
      <c r="AC56" s="984">
        <v>815</v>
      </c>
      <c r="AD56" s="985"/>
      <c r="AE56" s="27"/>
    </row>
    <row r="57" spans="1:31" ht="19.5" customHeight="1">
      <c r="A57" s="988" t="s">
        <v>254</v>
      </c>
      <c r="B57" s="989"/>
      <c r="C57" s="130"/>
      <c r="D57" s="124"/>
      <c r="E57" s="966">
        <v>875</v>
      </c>
      <c r="F57" s="967"/>
      <c r="G57" s="32"/>
      <c r="H57" s="13"/>
      <c r="I57" s="986" t="s">
        <v>190</v>
      </c>
      <c r="J57" s="987"/>
      <c r="K57" s="133"/>
      <c r="L57" s="121" t="s">
        <v>204</v>
      </c>
      <c r="M57" s="1008">
        <v>595</v>
      </c>
      <c r="N57" s="1009"/>
      <c r="O57" s="33"/>
      <c r="P57" s="13"/>
      <c r="Q57" s="988" t="s">
        <v>196</v>
      </c>
      <c r="R57" s="989"/>
      <c r="S57" s="78"/>
      <c r="T57" s="136" t="s">
        <v>204</v>
      </c>
      <c r="U57" s="966">
        <v>630</v>
      </c>
      <c r="V57" s="967"/>
      <c r="W57" s="32"/>
      <c r="X57" s="73"/>
      <c r="Y57" s="925" t="s">
        <v>330</v>
      </c>
      <c r="Z57" s="926"/>
      <c r="AA57" s="926"/>
      <c r="AB57" s="926"/>
      <c r="AC57" s="972">
        <v>675</v>
      </c>
      <c r="AD57" s="973"/>
      <c r="AE57" s="28"/>
    </row>
    <row r="58" spans="1:31" ht="19.5" customHeight="1">
      <c r="A58" s="1002" t="s">
        <v>171</v>
      </c>
      <c r="B58" s="1003"/>
      <c r="C58" s="267"/>
      <c r="D58" s="268"/>
      <c r="E58" s="1004">
        <v>1255</v>
      </c>
      <c r="F58" s="1005"/>
      <c r="G58" s="226"/>
      <c r="H58" s="13"/>
      <c r="I58" s="986" t="s">
        <v>193</v>
      </c>
      <c r="J58" s="987"/>
      <c r="K58" s="133"/>
      <c r="L58" s="121" t="s">
        <v>204</v>
      </c>
      <c r="M58" s="972">
        <v>1840</v>
      </c>
      <c r="N58" s="973"/>
      <c r="O58" s="33"/>
      <c r="P58" s="13"/>
      <c r="Q58" s="974" t="s">
        <v>198</v>
      </c>
      <c r="R58" s="975"/>
      <c r="S58" s="975"/>
      <c r="T58" s="136" t="s">
        <v>204</v>
      </c>
      <c r="U58" s="966">
        <v>990</v>
      </c>
      <c r="V58" s="967"/>
      <c r="W58" s="32"/>
      <c r="X58" s="73"/>
      <c r="Y58" s="1006" t="s">
        <v>526</v>
      </c>
      <c r="Z58" s="1007"/>
      <c r="AA58" s="1007"/>
      <c r="AB58" s="1007"/>
      <c r="AC58" s="972">
        <v>720</v>
      </c>
      <c r="AD58" s="973"/>
      <c r="AE58" s="28"/>
    </row>
    <row r="59" spans="1:31" ht="19.5" customHeight="1">
      <c r="A59" s="990" t="s">
        <v>316</v>
      </c>
      <c r="B59" s="991"/>
      <c r="C59" s="991"/>
      <c r="D59" s="991"/>
      <c r="E59" s="991"/>
      <c r="F59" s="991"/>
      <c r="G59" s="992"/>
      <c r="H59" s="13"/>
      <c r="I59" s="974" t="s">
        <v>361</v>
      </c>
      <c r="J59" s="975"/>
      <c r="K59" s="975"/>
      <c r="L59" s="121" t="s">
        <v>204</v>
      </c>
      <c r="M59" s="972">
        <v>1415</v>
      </c>
      <c r="N59" s="973"/>
      <c r="O59" s="33"/>
      <c r="P59" s="13"/>
      <c r="Q59" s="1000" t="s">
        <v>43</v>
      </c>
      <c r="R59" s="1001"/>
      <c r="S59" s="1001"/>
      <c r="T59" s="136" t="s">
        <v>204</v>
      </c>
      <c r="U59" s="966">
        <v>790</v>
      </c>
      <c r="V59" s="967"/>
      <c r="W59" s="32"/>
      <c r="X59" s="73"/>
      <c r="Y59" s="925" t="s">
        <v>349</v>
      </c>
      <c r="Z59" s="926"/>
      <c r="AA59" s="926"/>
      <c r="AB59" s="136"/>
      <c r="AC59" s="966">
        <v>735</v>
      </c>
      <c r="AD59" s="967"/>
      <c r="AE59" s="28"/>
    </row>
    <row r="60" spans="1:31" ht="19.5" customHeight="1">
      <c r="A60" s="996" t="s">
        <v>317</v>
      </c>
      <c r="B60" s="997"/>
      <c r="C60" s="269"/>
      <c r="D60" s="269"/>
      <c r="E60" s="998">
        <v>625</v>
      </c>
      <c r="F60" s="999"/>
      <c r="G60" s="211"/>
      <c r="H60" s="13"/>
      <c r="I60" s="974" t="s">
        <v>197</v>
      </c>
      <c r="J60" s="975"/>
      <c r="K60" s="975"/>
      <c r="L60" s="136" t="s">
        <v>204</v>
      </c>
      <c r="M60" s="966">
        <v>690</v>
      </c>
      <c r="N60" s="967"/>
      <c r="O60" s="32"/>
      <c r="P60" s="13"/>
      <c r="Q60" s="974" t="s">
        <v>46</v>
      </c>
      <c r="R60" s="975"/>
      <c r="S60" s="975"/>
      <c r="T60" s="136" t="s">
        <v>204</v>
      </c>
      <c r="U60" s="966">
        <v>2045</v>
      </c>
      <c r="V60" s="967"/>
      <c r="W60" s="32"/>
      <c r="X60" s="73"/>
      <c r="Y60" s="988" t="s">
        <v>527</v>
      </c>
      <c r="Z60" s="989"/>
      <c r="AA60" s="237"/>
      <c r="AB60" s="238"/>
      <c r="AC60" s="966">
        <v>675</v>
      </c>
      <c r="AD60" s="967"/>
      <c r="AE60" s="119"/>
    </row>
    <row r="61" spans="1:31" ht="19.5" customHeight="1" thickBot="1">
      <c r="A61" s="990" t="s">
        <v>319</v>
      </c>
      <c r="B61" s="991"/>
      <c r="C61" s="991"/>
      <c r="D61" s="991"/>
      <c r="E61" s="991"/>
      <c r="F61" s="991"/>
      <c r="G61" s="992"/>
      <c r="H61" s="13"/>
      <c r="I61" s="974" t="s">
        <v>201</v>
      </c>
      <c r="J61" s="975"/>
      <c r="K61" s="975"/>
      <c r="L61" s="136" t="s">
        <v>204</v>
      </c>
      <c r="M61" s="966">
        <v>615</v>
      </c>
      <c r="N61" s="967"/>
      <c r="O61" s="144"/>
      <c r="P61" s="13"/>
      <c r="Q61" s="988" t="s">
        <v>50</v>
      </c>
      <c r="R61" s="989"/>
      <c r="S61" s="78"/>
      <c r="T61" s="136" t="s">
        <v>204</v>
      </c>
      <c r="U61" s="966">
        <v>690</v>
      </c>
      <c r="V61" s="967"/>
      <c r="W61" s="32"/>
      <c r="X61" s="73"/>
      <c r="Y61" s="993" t="s">
        <v>351</v>
      </c>
      <c r="Z61" s="994"/>
      <c r="AA61" s="994"/>
      <c r="AB61" s="995"/>
      <c r="AC61" s="956">
        <v>720</v>
      </c>
      <c r="AD61" s="957"/>
      <c r="AE61" s="145"/>
    </row>
    <row r="62" spans="1:31" ht="19.5" customHeight="1">
      <c r="A62" s="976" t="s">
        <v>32</v>
      </c>
      <c r="B62" s="977"/>
      <c r="C62" s="982" t="s">
        <v>809</v>
      </c>
      <c r="D62" s="983"/>
      <c r="E62" s="984">
        <v>470</v>
      </c>
      <c r="F62" s="985"/>
      <c r="G62" s="30"/>
      <c r="H62" s="13"/>
      <c r="I62" s="986" t="s">
        <v>364</v>
      </c>
      <c r="J62" s="987"/>
      <c r="K62" s="133"/>
      <c r="L62" s="121" t="s">
        <v>204</v>
      </c>
      <c r="M62" s="972">
        <v>795</v>
      </c>
      <c r="N62" s="973"/>
      <c r="O62" s="144"/>
      <c r="P62" s="13"/>
      <c r="Q62" s="988" t="s">
        <v>52</v>
      </c>
      <c r="R62" s="989"/>
      <c r="S62" s="78"/>
      <c r="T62" s="136" t="s">
        <v>204</v>
      </c>
      <c r="U62" s="966">
        <v>2245</v>
      </c>
      <c r="V62" s="967"/>
      <c r="W62" s="32"/>
      <c r="X62" s="73"/>
      <c r="Z62" s="154"/>
      <c r="AA62" s="13"/>
      <c r="AB62" s="13"/>
      <c r="AC62" s="13"/>
      <c r="AD62" s="13"/>
      <c r="AE62" s="128"/>
    </row>
    <row r="63" spans="1:31" ht="19.5" customHeight="1">
      <c r="A63" s="978"/>
      <c r="B63" s="979"/>
      <c r="C63" s="892" t="s">
        <v>810</v>
      </c>
      <c r="D63" s="893"/>
      <c r="E63" s="972">
        <v>315</v>
      </c>
      <c r="F63" s="973"/>
      <c r="G63" s="144"/>
      <c r="H63" s="13"/>
      <c r="I63" s="960" t="s">
        <v>42</v>
      </c>
      <c r="J63" s="961"/>
      <c r="K63" s="142"/>
      <c r="L63" s="264" t="s">
        <v>204</v>
      </c>
      <c r="M63" s="962">
        <v>500</v>
      </c>
      <c r="N63" s="963"/>
      <c r="O63" s="144"/>
      <c r="P63" s="13"/>
      <c r="Q63" s="964" t="s">
        <v>55</v>
      </c>
      <c r="R63" s="965"/>
      <c r="S63" s="965"/>
      <c r="T63" s="136" t="s">
        <v>204</v>
      </c>
      <c r="U63" s="966">
        <v>650</v>
      </c>
      <c r="V63" s="967"/>
      <c r="W63" s="32"/>
      <c r="X63" s="73"/>
      <c r="Z63" s="154"/>
      <c r="AA63" s="13"/>
      <c r="AB63" s="13"/>
      <c r="AC63" s="13"/>
      <c r="AD63" s="13"/>
      <c r="AE63" s="128"/>
    </row>
    <row r="64" spans="1:31" ht="19.5" customHeight="1">
      <c r="A64" s="980"/>
      <c r="B64" s="981"/>
      <c r="C64" s="968" t="s">
        <v>811</v>
      </c>
      <c r="D64" s="969"/>
      <c r="E64" s="970">
        <v>315</v>
      </c>
      <c r="F64" s="971"/>
      <c r="G64" s="105"/>
      <c r="H64" s="13"/>
      <c r="I64" s="960" t="s">
        <v>45</v>
      </c>
      <c r="J64" s="961"/>
      <c r="K64" s="142"/>
      <c r="L64" s="121" t="s">
        <v>204</v>
      </c>
      <c r="M64" s="972">
        <v>470</v>
      </c>
      <c r="N64" s="973"/>
      <c r="O64" s="33"/>
      <c r="P64" s="13"/>
      <c r="Q64" s="974" t="s">
        <v>59</v>
      </c>
      <c r="R64" s="975"/>
      <c r="S64" s="975"/>
      <c r="T64" s="136" t="s">
        <v>204</v>
      </c>
      <c r="U64" s="966">
        <v>1450</v>
      </c>
      <c r="V64" s="967"/>
      <c r="W64" s="32"/>
      <c r="X64" s="73"/>
      <c r="Z64" s="154"/>
      <c r="AA64" s="13"/>
      <c r="AB64" s="13"/>
      <c r="AC64" s="13"/>
      <c r="AD64" s="13"/>
      <c r="AE64" s="128"/>
    </row>
    <row r="65" spans="1:31" ht="19.5" customHeight="1" thickBot="1">
      <c r="A65" s="615"/>
      <c r="B65" s="616"/>
      <c r="C65" s="911"/>
      <c r="D65" s="911"/>
      <c r="E65" s="953"/>
      <c r="F65" s="953"/>
      <c r="G65" s="617"/>
      <c r="H65" s="13"/>
      <c r="I65" s="954" t="s">
        <v>529</v>
      </c>
      <c r="J65" s="955"/>
      <c r="K65" s="955"/>
      <c r="L65" s="125" t="s">
        <v>204</v>
      </c>
      <c r="M65" s="956">
        <v>410</v>
      </c>
      <c r="N65" s="957"/>
      <c r="O65" s="34"/>
      <c r="P65" s="287"/>
      <c r="Q65" s="958" t="s">
        <v>62</v>
      </c>
      <c r="R65" s="959"/>
      <c r="S65" s="959"/>
      <c r="T65" s="125" t="s">
        <v>204</v>
      </c>
      <c r="U65" s="956">
        <v>500</v>
      </c>
      <c r="V65" s="957"/>
      <c r="W65" s="34"/>
      <c r="X65" s="288"/>
      <c r="Y65" s="289"/>
      <c r="Z65" s="289"/>
      <c r="AA65" s="287"/>
      <c r="AB65" s="287"/>
      <c r="AC65" s="287"/>
      <c r="AD65" s="287"/>
      <c r="AE65" s="153"/>
    </row>
    <row r="66" spans="1:30" ht="19.5" customHeight="1">
      <c r="A66" s="618"/>
      <c r="B66" s="618"/>
      <c r="C66" s="146"/>
      <c r="D66" s="146"/>
      <c r="E66" s="127"/>
      <c r="F66" s="127"/>
      <c r="G66" s="564"/>
      <c r="H66" s="13"/>
      <c r="I66" s="560"/>
      <c r="J66" s="560"/>
      <c r="K66" s="560"/>
      <c r="L66" s="566"/>
      <c r="M66" s="459"/>
      <c r="N66" s="459"/>
      <c r="O66" s="71"/>
      <c r="P66" s="13"/>
      <c r="Q66" s="565"/>
      <c r="R66" s="565"/>
      <c r="S66" s="565"/>
      <c r="T66" s="566"/>
      <c r="U66" s="459"/>
      <c r="V66" s="459"/>
      <c r="W66" s="71"/>
      <c r="X66" s="73"/>
      <c r="Z66" s="154"/>
      <c r="AA66" s="13"/>
      <c r="AB66" s="13"/>
      <c r="AC66" s="13"/>
      <c r="AD66" s="13"/>
    </row>
    <row r="67" spans="1:30" ht="18.75" customHeight="1" thickBot="1">
      <c r="A67" s="618"/>
      <c r="B67" s="618"/>
      <c r="C67" s="146"/>
      <c r="D67" s="146"/>
      <c r="E67" s="127"/>
      <c r="F67" s="127"/>
      <c r="G67" s="564"/>
      <c r="H67" s="619"/>
      <c r="I67" s="944"/>
      <c r="J67" s="944"/>
      <c r="K67" s="944"/>
      <c r="L67" s="944"/>
      <c r="M67" s="944"/>
      <c r="N67" s="944"/>
      <c r="O67" s="944"/>
      <c r="P67" s="13"/>
      <c r="Q67" s="565"/>
      <c r="R67" s="565"/>
      <c r="S67" s="565"/>
      <c r="T67" s="566"/>
      <c r="U67" s="459"/>
      <c r="V67" s="459"/>
      <c r="W67" s="71"/>
      <c r="X67" s="73"/>
      <c r="Z67" s="154"/>
      <c r="AA67" s="13"/>
      <c r="AB67" s="13"/>
      <c r="AC67" s="13"/>
      <c r="AD67" s="13"/>
    </row>
    <row r="68" spans="1:31" ht="45" customHeight="1" thickBot="1">
      <c r="A68" s="620" t="s">
        <v>812</v>
      </c>
      <c r="B68" s="621"/>
      <c r="C68" s="621"/>
      <c r="D68" s="621"/>
      <c r="E68" s="621"/>
      <c r="F68" s="621"/>
      <c r="G68" s="621"/>
      <c r="H68" s="621"/>
      <c r="I68" s="621"/>
      <c r="J68" s="621"/>
      <c r="K68" s="621"/>
      <c r="L68" s="621"/>
      <c r="M68" s="621"/>
      <c r="N68" s="621"/>
      <c r="O68" s="621"/>
      <c r="P68" s="621"/>
      <c r="Q68" s="621"/>
      <c r="R68" s="621"/>
      <c r="S68" s="621"/>
      <c r="T68" s="621"/>
      <c r="U68" s="621"/>
      <c r="V68" s="621"/>
      <c r="W68" s="622"/>
      <c r="X68" s="623"/>
      <c r="Y68" s="945" t="s">
        <v>681</v>
      </c>
      <c r="Z68" s="946"/>
      <c r="AA68" s="946"/>
      <c r="AB68" s="946"/>
      <c r="AC68" s="946"/>
      <c r="AD68" s="946"/>
      <c r="AE68" s="568"/>
    </row>
    <row r="69" spans="1:31" ht="35.25" customHeight="1" thickBot="1">
      <c r="A69" s="947" t="s">
        <v>38</v>
      </c>
      <c r="B69" s="948"/>
      <c r="C69" s="949" t="s">
        <v>39</v>
      </c>
      <c r="D69" s="950"/>
      <c r="E69" s="930" t="s">
        <v>39</v>
      </c>
      <c r="F69" s="931"/>
      <c r="G69" s="932"/>
      <c r="H69" s="13"/>
      <c r="I69" s="951" t="s">
        <v>38</v>
      </c>
      <c r="J69" s="952"/>
      <c r="K69" s="949" t="s">
        <v>39</v>
      </c>
      <c r="L69" s="950"/>
      <c r="M69" s="930" t="s">
        <v>39</v>
      </c>
      <c r="N69" s="931"/>
      <c r="O69" s="932"/>
      <c r="P69" s="450"/>
      <c r="Q69" s="951" t="s">
        <v>38</v>
      </c>
      <c r="R69" s="952"/>
      <c r="S69" s="949" t="s">
        <v>39</v>
      </c>
      <c r="T69" s="950"/>
      <c r="U69" s="930" t="s">
        <v>39</v>
      </c>
      <c r="V69" s="931"/>
      <c r="W69" s="932"/>
      <c r="X69" s="624"/>
      <c r="Y69" s="933" t="s">
        <v>38</v>
      </c>
      <c r="Z69" s="934"/>
      <c r="AA69" s="930" t="s">
        <v>39</v>
      </c>
      <c r="AB69" s="934"/>
      <c r="AC69" s="930" t="s">
        <v>39</v>
      </c>
      <c r="AD69" s="931"/>
      <c r="AE69" s="932"/>
    </row>
    <row r="70" spans="1:31" ht="19.5" customHeight="1">
      <c r="A70" s="916" t="s">
        <v>319</v>
      </c>
      <c r="B70" s="917"/>
      <c r="C70" s="917"/>
      <c r="D70" s="917"/>
      <c r="E70" s="917"/>
      <c r="F70" s="917"/>
      <c r="G70" s="918"/>
      <c r="H70" s="13"/>
      <c r="I70" s="935" t="s">
        <v>144</v>
      </c>
      <c r="J70" s="936"/>
      <c r="K70" s="936"/>
      <c r="L70" s="936"/>
      <c r="M70" s="936"/>
      <c r="N70" s="936"/>
      <c r="O70" s="937"/>
      <c r="P70" s="13"/>
      <c r="Q70" s="938" t="s">
        <v>49</v>
      </c>
      <c r="R70" s="939"/>
      <c r="S70" s="939"/>
      <c r="T70" s="939"/>
      <c r="U70" s="939"/>
      <c r="V70" s="939"/>
      <c r="W70" s="940"/>
      <c r="X70" s="73"/>
      <c r="Y70" s="941" t="s">
        <v>144</v>
      </c>
      <c r="Z70" s="942"/>
      <c r="AA70" s="942"/>
      <c r="AB70" s="942"/>
      <c r="AC70" s="942"/>
      <c r="AD70" s="942"/>
      <c r="AE70" s="943"/>
    </row>
    <row r="71" spans="1:31" ht="19.5" customHeight="1" thickBot="1">
      <c r="A71" s="919" t="s">
        <v>200</v>
      </c>
      <c r="B71" s="920"/>
      <c r="C71" s="921" t="s">
        <v>811</v>
      </c>
      <c r="D71" s="922"/>
      <c r="E71" s="923">
        <v>400</v>
      </c>
      <c r="F71" s="924"/>
      <c r="G71" s="625"/>
      <c r="H71" s="576"/>
      <c r="I71" s="925" t="s">
        <v>149</v>
      </c>
      <c r="J71" s="926"/>
      <c r="K71" s="926"/>
      <c r="L71" s="927"/>
      <c r="M71" s="894">
        <v>1155</v>
      </c>
      <c r="N71" s="895"/>
      <c r="O71" s="28"/>
      <c r="P71" s="13"/>
      <c r="Q71" s="928" t="s">
        <v>122</v>
      </c>
      <c r="R71" s="929"/>
      <c r="S71" s="308"/>
      <c r="T71" s="584"/>
      <c r="U71" s="894">
        <v>1130</v>
      </c>
      <c r="V71" s="895"/>
      <c r="W71" s="583"/>
      <c r="X71" s="73"/>
      <c r="Y71" s="914" t="s">
        <v>202</v>
      </c>
      <c r="Z71" s="915"/>
      <c r="AA71" s="626"/>
      <c r="AB71" s="627"/>
      <c r="AC71" s="912">
        <v>1130</v>
      </c>
      <c r="AD71" s="913"/>
      <c r="AE71" s="628"/>
    </row>
    <row r="72" spans="1:31" ht="19.5" customHeight="1">
      <c r="A72" s="874"/>
      <c r="B72" s="874"/>
      <c r="C72" s="875"/>
      <c r="D72" s="875"/>
      <c r="E72" s="873"/>
      <c r="F72" s="873"/>
      <c r="G72" s="607"/>
      <c r="H72" s="13"/>
      <c r="I72" s="890" t="s">
        <v>155</v>
      </c>
      <c r="J72" s="891"/>
      <c r="K72" s="892"/>
      <c r="L72" s="893"/>
      <c r="M72" s="894">
        <v>1140</v>
      </c>
      <c r="N72" s="895"/>
      <c r="O72" s="28"/>
      <c r="P72" s="13"/>
      <c r="Q72" s="916" t="s">
        <v>68</v>
      </c>
      <c r="R72" s="917"/>
      <c r="S72" s="917"/>
      <c r="T72" s="917"/>
      <c r="U72" s="917"/>
      <c r="V72" s="917"/>
      <c r="W72" s="918"/>
      <c r="X72" s="73"/>
      <c r="Y72" s="903" t="s">
        <v>80</v>
      </c>
      <c r="Z72" s="904"/>
      <c r="AA72" s="904"/>
      <c r="AB72" s="904"/>
      <c r="AC72" s="904"/>
      <c r="AD72" s="904"/>
      <c r="AE72" s="905"/>
    </row>
    <row r="73" spans="1:31" ht="19.5" customHeight="1" thickBot="1">
      <c r="A73" s="13"/>
      <c r="B73" s="7"/>
      <c r="H73" s="13"/>
      <c r="I73" s="890" t="s">
        <v>813</v>
      </c>
      <c r="J73" s="891"/>
      <c r="K73" s="92"/>
      <c r="L73" s="93"/>
      <c r="M73" s="894">
        <v>1100</v>
      </c>
      <c r="N73" s="895"/>
      <c r="O73" s="28"/>
      <c r="P73" s="13"/>
      <c r="Q73" s="884" t="s">
        <v>814</v>
      </c>
      <c r="R73" s="885"/>
      <c r="S73" s="885"/>
      <c r="T73" s="886"/>
      <c r="U73" s="887">
        <v>615</v>
      </c>
      <c r="V73" s="888"/>
      <c r="W73" s="115"/>
      <c r="X73" s="73"/>
      <c r="Y73" s="906" t="s">
        <v>203</v>
      </c>
      <c r="Z73" s="907"/>
      <c r="AA73" s="15"/>
      <c r="AB73" s="572" t="s">
        <v>565</v>
      </c>
      <c r="AC73" s="912">
        <v>870</v>
      </c>
      <c r="AD73" s="913"/>
      <c r="AE73" s="101"/>
    </row>
    <row r="74" spans="1:31" ht="19.5" customHeight="1">
      <c r="A74" s="13"/>
      <c r="B74" s="7"/>
      <c r="H74" s="13"/>
      <c r="I74" s="890" t="s">
        <v>157</v>
      </c>
      <c r="J74" s="891"/>
      <c r="K74" s="892"/>
      <c r="L74" s="893"/>
      <c r="M74" s="894">
        <v>940</v>
      </c>
      <c r="N74" s="895"/>
      <c r="O74" s="28"/>
      <c r="P74" s="13"/>
      <c r="Q74" s="898"/>
      <c r="R74" s="898"/>
      <c r="S74" s="899"/>
      <c r="T74" s="899"/>
      <c r="U74" s="900"/>
      <c r="V74" s="900"/>
      <c r="W74" s="629"/>
      <c r="X74" s="73"/>
      <c r="Y74" s="908"/>
      <c r="Z74" s="909"/>
      <c r="AA74" s="16"/>
      <c r="AB74" s="17" t="s">
        <v>688</v>
      </c>
      <c r="AC74" s="901">
        <v>445</v>
      </c>
      <c r="AD74" s="902"/>
      <c r="AE74" s="128"/>
    </row>
    <row r="75" spans="1:34" ht="19.5" customHeight="1" thickBot="1">
      <c r="A75" s="13"/>
      <c r="B75" s="325"/>
      <c r="C75" s="325"/>
      <c r="D75" s="325"/>
      <c r="E75" s="127"/>
      <c r="F75" s="127"/>
      <c r="G75" s="22"/>
      <c r="H75" s="13"/>
      <c r="I75" s="890" t="s">
        <v>163</v>
      </c>
      <c r="J75" s="891"/>
      <c r="K75" s="892"/>
      <c r="L75" s="893"/>
      <c r="M75" s="894">
        <v>910</v>
      </c>
      <c r="N75" s="895"/>
      <c r="O75" s="28"/>
      <c r="P75" s="13"/>
      <c r="Q75" s="874"/>
      <c r="R75" s="874"/>
      <c r="S75" s="875"/>
      <c r="T75" s="875"/>
      <c r="U75" s="873"/>
      <c r="V75" s="873"/>
      <c r="W75" s="607"/>
      <c r="X75" s="73"/>
      <c r="Y75" s="910"/>
      <c r="Z75" s="911"/>
      <c r="AA75" s="451"/>
      <c r="AB75" s="573" t="s">
        <v>566</v>
      </c>
      <c r="AC75" s="896">
        <v>1140</v>
      </c>
      <c r="AD75" s="897"/>
      <c r="AE75" s="150"/>
      <c r="AG75" s="574"/>
      <c r="AH75" s="574"/>
    </row>
    <row r="76" spans="1:34" ht="19.5" customHeight="1">
      <c r="A76" s="13"/>
      <c r="B76" s="325"/>
      <c r="C76" s="325"/>
      <c r="D76" s="325"/>
      <c r="E76" s="127"/>
      <c r="F76" s="127"/>
      <c r="G76" s="22"/>
      <c r="H76" s="13"/>
      <c r="I76" s="890" t="s">
        <v>172</v>
      </c>
      <c r="J76" s="891"/>
      <c r="K76" s="892"/>
      <c r="L76" s="893"/>
      <c r="M76" s="894">
        <v>980</v>
      </c>
      <c r="N76" s="895"/>
      <c r="O76" s="28"/>
      <c r="P76" s="13"/>
      <c r="Q76" s="874"/>
      <c r="R76" s="874"/>
      <c r="S76" s="875"/>
      <c r="T76" s="875"/>
      <c r="U76" s="873"/>
      <c r="V76" s="873"/>
      <c r="W76" s="607"/>
      <c r="X76" s="73"/>
      <c r="Y76" s="575"/>
      <c r="Z76" s="575"/>
      <c r="AA76" s="576"/>
      <c r="AB76" s="576"/>
      <c r="AC76" s="576"/>
      <c r="AD76" s="576"/>
      <c r="AE76" s="591"/>
      <c r="AG76" s="578"/>
      <c r="AH76" s="578"/>
    </row>
    <row r="77" spans="1:34" ht="19.5" customHeight="1">
      <c r="A77" s="13"/>
      <c r="B77" s="154"/>
      <c r="C77" s="13"/>
      <c r="D77" s="13"/>
      <c r="E77" s="13"/>
      <c r="F77" s="13"/>
      <c r="G77" s="13"/>
      <c r="H77" s="13"/>
      <c r="I77" s="890" t="s">
        <v>181</v>
      </c>
      <c r="J77" s="891"/>
      <c r="K77" s="892"/>
      <c r="L77" s="893"/>
      <c r="M77" s="894">
        <v>925</v>
      </c>
      <c r="N77" s="895"/>
      <c r="O77" s="28"/>
      <c r="P77" s="13"/>
      <c r="Q77" s="874"/>
      <c r="R77" s="874"/>
      <c r="S77" s="875"/>
      <c r="T77" s="875"/>
      <c r="U77" s="873"/>
      <c r="V77" s="873"/>
      <c r="W77" s="607"/>
      <c r="Y77" s="575"/>
      <c r="Z77" s="575"/>
      <c r="AA77" s="576"/>
      <c r="AB77" s="576"/>
      <c r="AC77" s="576"/>
      <c r="AD77" s="576"/>
      <c r="AE77" s="591"/>
      <c r="AF77" s="13"/>
      <c r="AG77" s="578"/>
      <c r="AH77" s="578"/>
    </row>
    <row r="78" spans="1:34" ht="19.5" customHeight="1" thickBot="1">
      <c r="A78" s="13"/>
      <c r="B78" s="154"/>
      <c r="C78" s="13"/>
      <c r="D78" s="13"/>
      <c r="E78" s="13"/>
      <c r="F78" s="13"/>
      <c r="G78" s="13"/>
      <c r="H78" s="13"/>
      <c r="I78" s="884" t="s">
        <v>815</v>
      </c>
      <c r="J78" s="885"/>
      <c r="K78" s="885"/>
      <c r="L78" s="886"/>
      <c r="M78" s="887">
        <v>925</v>
      </c>
      <c r="N78" s="888"/>
      <c r="O78" s="119"/>
      <c r="P78" s="13"/>
      <c r="Q78" s="889"/>
      <c r="R78" s="889"/>
      <c r="S78" s="889"/>
      <c r="T78" s="889"/>
      <c r="U78" s="873"/>
      <c r="V78" s="873"/>
      <c r="W78" s="607"/>
      <c r="Y78" s="580"/>
      <c r="Z78" s="580"/>
      <c r="AA78" s="580"/>
      <c r="AB78" s="580"/>
      <c r="AC78" s="580"/>
      <c r="AD78" s="580"/>
      <c r="AE78" s="580"/>
      <c r="AF78" s="13"/>
      <c r="AG78" s="579"/>
      <c r="AH78" s="574"/>
    </row>
    <row r="79" spans="1:34" ht="19.5" customHeight="1">
      <c r="A79" s="13"/>
      <c r="B79" s="154"/>
      <c r="C79" s="13"/>
      <c r="D79" s="13"/>
      <c r="E79" s="13"/>
      <c r="F79" s="13"/>
      <c r="G79" s="13"/>
      <c r="H79" s="13"/>
      <c r="I79" s="630"/>
      <c r="J79" s="630"/>
      <c r="K79" s="630"/>
      <c r="L79" s="630"/>
      <c r="M79" s="630"/>
      <c r="N79" s="630"/>
      <c r="O79" s="630"/>
      <c r="P79" s="13"/>
      <c r="Q79" s="874"/>
      <c r="R79" s="874"/>
      <c r="S79" s="875"/>
      <c r="T79" s="875"/>
      <c r="U79" s="873"/>
      <c r="V79" s="873"/>
      <c r="W79" s="607"/>
      <c r="Y79" s="878"/>
      <c r="Z79" s="878"/>
      <c r="AA79" s="877"/>
      <c r="AB79" s="877"/>
      <c r="AC79" s="877"/>
      <c r="AD79" s="877"/>
      <c r="AE79" s="877"/>
      <c r="AF79" s="13"/>
      <c r="AG79" s="578"/>
      <c r="AH79" s="574"/>
    </row>
    <row r="80" spans="1:34" ht="19.5" customHeight="1">
      <c r="A80" s="13"/>
      <c r="B80" s="154"/>
      <c r="C80" s="13"/>
      <c r="D80" s="13"/>
      <c r="E80" s="13"/>
      <c r="F80" s="13"/>
      <c r="G80" s="13"/>
      <c r="H80" s="13"/>
      <c r="I80" s="13"/>
      <c r="J80" s="13"/>
      <c r="K80" s="13"/>
      <c r="L80" s="13"/>
      <c r="M80" s="13"/>
      <c r="N80" s="13"/>
      <c r="O80" s="13"/>
      <c r="P80" s="13"/>
      <c r="Q80" s="872"/>
      <c r="R80" s="872"/>
      <c r="S80" s="872"/>
      <c r="T80" s="872"/>
      <c r="U80" s="873"/>
      <c r="V80" s="873"/>
      <c r="W80" s="607"/>
      <c r="Z80" s="154"/>
      <c r="AA80" s="13"/>
      <c r="AB80" s="13"/>
      <c r="AC80" s="13"/>
      <c r="AD80" s="13"/>
      <c r="AF80" s="13"/>
      <c r="AG80" s="578"/>
      <c r="AH80" s="578"/>
    </row>
    <row r="81" spans="1:34" ht="19.5" customHeight="1">
      <c r="A81" s="13"/>
      <c r="B81" s="154"/>
      <c r="C81" s="13"/>
      <c r="D81" s="13"/>
      <c r="E81" s="13"/>
      <c r="F81" s="13"/>
      <c r="G81" s="13"/>
      <c r="H81" s="13"/>
      <c r="I81" s="576"/>
      <c r="J81" s="576"/>
      <c r="K81" s="576"/>
      <c r="L81" s="576"/>
      <c r="M81" s="576"/>
      <c r="N81" s="576"/>
      <c r="O81" s="576"/>
      <c r="P81" s="13"/>
      <c r="Q81" s="13"/>
      <c r="R81" s="13"/>
      <c r="S81" s="13"/>
      <c r="T81" s="13"/>
      <c r="U81" s="13"/>
      <c r="V81" s="13"/>
      <c r="Y81" s="601"/>
      <c r="Z81" s="601"/>
      <c r="AA81" s="601"/>
      <c r="AB81" s="593"/>
      <c r="AC81" s="873"/>
      <c r="AD81" s="873"/>
      <c r="AE81" s="591"/>
      <c r="AF81" s="13"/>
      <c r="AH81" s="578"/>
    </row>
    <row r="82" spans="2:32" ht="19.5" customHeight="1">
      <c r="B82" s="154"/>
      <c r="C82" s="13"/>
      <c r="D82" s="13"/>
      <c r="E82" s="13"/>
      <c r="F82" s="13"/>
      <c r="G82" s="13"/>
      <c r="H82" s="13"/>
      <c r="I82" s="881"/>
      <c r="J82" s="881"/>
      <c r="K82" s="882"/>
      <c r="L82" s="882"/>
      <c r="M82" s="880"/>
      <c r="N82" s="880"/>
      <c r="O82" s="591"/>
      <c r="P82" s="576"/>
      <c r="Q82" s="874"/>
      <c r="R82" s="874"/>
      <c r="S82" s="883"/>
      <c r="T82" s="883"/>
      <c r="U82" s="873"/>
      <c r="V82" s="873"/>
      <c r="W82" s="591"/>
      <c r="X82" s="591"/>
      <c r="Y82" s="872"/>
      <c r="Z82" s="872"/>
      <c r="AA82" s="872"/>
      <c r="AB82" s="595"/>
      <c r="AC82" s="873"/>
      <c r="AD82" s="873"/>
      <c r="AE82" s="591"/>
      <c r="AF82" s="13"/>
    </row>
    <row r="83" spans="2:31" ht="19.5" customHeight="1">
      <c r="B83" s="154"/>
      <c r="C83" s="13"/>
      <c r="D83" s="13"/>
      <c r="E83" s="13"/>
      <c r="F83" s="13"/>
      <c r="G83" s="13"/>
      <c r="H83" s="13"/>
      <c r="I83" s="575"/>
      <c r="J83" s="596"/>
      <c r="K83" s="597"/>
      <c r="L83" s="598"/>
      <c r="M83" s="599"/>
      <c r="N83" s="598"/>
      <c r="O83" s="591"/>
      <c r="P83" s="576"/>
      <c r="Q83" s="874"/>
      <c r="R83" s="874"/>
      <c r="S83" s="594"/>
      <c r="T83" s="594"/>
      <c r="U83" s="873"/>
      <c r="V83" s="873"/>
      <c r="W83" s="591"/>
      <c r="X83" s="591"/>
      <c r="Y83" s="874"/>
      <c r="Z83" s="874"/>
      <c r="AA83" s="587"/>
      <c r="AB83" s="595"/>
      <c r="AC83" s="873"/>
      <c r="AD83" s="873"/>
      <c r="AE83" s="591"/>
    </row>
    <row r="84" spans="2:31" ht="19.5" customHeight="1">
      <c r="B84" s="154"/>
      <c r="C84" s="13"/>
      <c r="D84" s="13"/>
      <c r="E84" s="13"/>
      <c r="F84" s="13"/>
      <c r="G84" s="13"/>
      <c r="H84" s="13"/>
      <c r="I84" s="874"/>
      <c r="J84" s="874"/>
      <c r="K84" s="875"/>
      <c r="L84" s="875"/>
      <c r="M84" s="873"/>
      <c r="N84" s="873"/>
      <c r="O84" s="591"/>
      <c r="P84" s="576"/>
      <c r="Q84" s="872"/>
      <c r="R84" s="872"/>
      <c r="S84" s="872"/>
      <c r="T84" s="872"/>
      <c r="U84" s="873"/>
      <c r="V84" s="873"/>
      <c r="W84" s="591"/>
      <c r="X84" s="591"/>
      <c r="Y84" s="467"/>
      <c r="Z84" s="467"/>
      <c r="AA84" s="587"/>
      <c r="AB84" s="595"/>
      <c r="AC84" s="468"/>
      <c r="AD84" s="468"/>
      <c r="AE84" s="591"/>
    </row>
    <row r="85" spans="2:31" ht="19.5" customHeight="1">
      <c r="B85" s="154"/>
      <c r="C85" s="13"/>
      <c r="D85" s="13"/>
      <c r="E85" s="13"/>
      <c r="F85" s="13"/>
      <c r="G85" s="13"/>
      <c r="H85" s="13"/>
      <c r="I85" s="879"/>
      <c r="J85" s="879"/>
      <c r="K85" s="879"/>
      <c r="L85" s="879"/>
      <c r="M85" s="880"/>
      <c r="N85" s="880"/>
      <c r="O85" s="591"/>
      <c r="P85" s="576"/>
      <c r="Q85" s="874"/>
      <c r="R85" s="874"/>
      <c r="S85" s="875"/>
      <c r="T85" s="875"/>
      <c r="U85" s="873"/>
      <c r="V85" s="873"/>
      <c r="W85" s="591"/>
      <c r="X85" s="591"/>
      <c r="Y85" s="877"/>
      <c r="Z85" s="877"/>
      <c r="AA85" s="877"/>
      <c r="AB85" s="877"/>
      <c r="AC85" s="877"/>
      <c r="AD85" s="877"/>
      <c r="AE85" s="877"/>
    </row>
    <row r="86" spans="2:36" ht="19.5" customHeight="1">
      <c r="B86" s="154"/>
      <c r="C86" s="13"/>
      <c r="D86" s="13"/>
      <c r="E86" s="13"/>
      <c r="F86" s="13"/>
      <c r="G86" s="13"/>
      <c r="H86" s="13"/>
      <c r="I86" s="576"/>
      <c r="J86" s="576"/>
      <c r="K86" s="576"/>
      <c r="L86" s="576"/>
      <c r="M86" s="576"/>
      <c r="N86" s="576"/>
      <c r="O86" s="576"/>
      <c r="P86" s="576"/>
      <c r="Q86" s="878"/>
      <c r="R86" s="878"/>
      <c r="S86" s="597"/>
      <c r="T86" s="598"/>
      <c r="U86" s="602"/>
      <c r="V86" s="598"/>
      <c r="W86" s="591"/>
      <c r="X86" s="591"/>
      <c r="Y86" s="876"/>
      <c r="Z86" s="876"/>
      <c r="AA86" s="876"/>
      <c r="AB86" s="876"/>
      <c r="AC86" s="876"/>
      <c r="AD86" s="876"/>
      <c r="AE86" s="876"/>
      <c r="AF86" s="13"/>
      <c r="AG86" s="13"/>
      <c r="AH86" s="13"/>
      <c r="AI86" s="13"/>
      <c r="AJ86" s="13"/>
    </row>
    <row r="87" spans="8:36" ht="19.5" customHeight="1">
      <c r="H87" s="13"/>
      <c r="I87" s="576"/>
      <c r="J87" s="576"/>
      <c r="K87" s="576"/>
      <c r="L87" s="576"/>
      <c r="M87" s="576"/>
      <c r="N87" s="576"/>
      <c r="O87" s="576"/>
      <c r="P87" s="576"/>
      <c r="Q87" s="872"/>
      <c r="R87" s="872"/>
      <c r="S87" s="872"/>
      <c r="T87" s="872"/>
      <c r="U87" s="873"/>
      <c r="V87" s="873"/>
      <c r="W87" s="591"/>
      <c r="X87" s="591"/>
      <c r="Y87" s="874"/>
      <c r="Z87" s="874"/>
      <c r="AA87" s="603"/>
      <c r="AB87" s="595"/>
      <c r="AC87" s="873"/>
      <c r="AD87" s="873"/>
      <c r="AE87" s="591"/>
      <c r="AF87" s="13"/>
      <c r="AG87" s="13"/>
      <c r="AH87" s="13"/>
      <c r="AI87" s="13"/>
      <c r="AJ87" s="13"/>
    </row>
    <row r="88" spans="8:36" ht="19.5" customHeight="1">
      <c r="H88" s="13"/>
      <c r="I88" s="576"/>
      <c r="J88" s="576"/>
      <c r="K88" s="576"/>
      <c r="L88" s="576"/>
      <c r="M88" s="576"/>
      <c r="N88" s="576"/>
      <c r="O88" s="576"/>
      <c r="P88" s="576"/>
      <c r="Q88" s="872"/>
      <c r="R88" s="872"/>
      <c r="S88" s="872"/>
      <c r="T88" s="872"/>
      <c r="U88" s="873"/>
      <c r="V88" s="873"/>
      <c r="W88" s="591"/>
      <c r="X88" s="591"/>
      <c r="Y88" s="874"/>
      <c r="Z88" s="874"/>
      <c r="AA88" s="603"/>
      <c r="AB88" s="595"/>
      <c r="AC88" s="873"/>
      <c r="AD88" s="873"/>
      <c r="AE88" s="591"/>
      <c r="AF88" s="13"/>
      <c r="AG88" s="13"/>
      <c r="AH88" s="13"/>
      <c r="AI88" s="13"/>
      <c r="AJ88" s="13"/>
    </row>
    <row r="89" spans="8:36" ht="19.5" customHeight="1">
      <c r="H89" s="13"/>
      <c r="I89" s="576"/>
      <c r="J89" s="576"/>
      <c r="K89" s="576"/>
      <c r="L89" s="576"/>
      <c r="M89" s="576"/>
      <c r="N89" s="576"/>
      <c r="O89" s="576"/>
      <c r="P89" s="576"/>
      <c r="Q89" s="874"/>
      <c r="R89" s="874"/>
      <c r="S89" s="597"/>
      <c r="T89" s="598"/>
      <c r="U89" s="873"/>
      <c r="V89" s="873"/>
      <c r="W89" s="591"/>
      <c r="X89" s="591"/>
      <c r="Y89" s="876"/>
      <c r="Z89" s="876"/>
      <c r="AA89" s="876"/>
      <c r="AB89" s="876"/>
      <c r="AC89" s="876"/>
      <c r="AD89" s="876"/>
      <c r="AE89" s="876"/>
      <c r="AF89" s="13"/>
      <c r="AG89" s="13"/>
      <c r="AH89" s="13"/>
      <c r="AI89" s="13"/>
      <c r="AJ89" s="13"/>
    </row>
    <row r="90" spans="8:36" ht="19.5" customHeight="1">
      <c r="H90" s="13"/>
      <c r="I90" s="576"/>
      <c r="J90" s="576"/>
      <c r="K90" s="576"/>
      <c r="L90" s="576"/>
      <c r="M90" s="576"/>
      <c r="N90" s="576"/>
      <c r="O90" s="576"/>
      <c r="P90" s="576"/>
      <c r="Q90" s="872"/>
      <c r="R90" s="872"/>
      <c r="S90" s="872"/>
      <c r="T90" s="872"/>
      <c r="U90" s="873"/>
      <c r="V90" s="873"/>
      <c r="W90" s="591"/>
      <c r="X90" s="591"/>
      <c r="Y90" s="875"/>
      <c r="Z90" s="875"/>
      <c r="AA90" s="604"/>
      <c r="AB90" s="604"/>
      <c r="AC90" s="873"/>
      <c r="AD90" s="873"/>
      <c r="AE90" s="591"/>
      <c r="AF90" s="13"/>
      <c r="AG90" s="13"/>
      <c r="AH90" s="13"/>
      <c r="AI90" s="13"/>
      <c r="AJ90" s="13"/>
    </row>
    <row r="91" spans="8:36" ht="19.5" customHeight="1">
      <c r="H91" s="13"/>
      <c r="I91" s="576"/>
      <c r="J91" s="576"/>
      <c r="K91" s="576"/>
      <c r="L91" s="576"/>
      <c r="M91" s="576"/>
      <c r="N91" s="576"/>
      <c r="O91" s="576"/>
      <c r="P91" s="576"/>
      <c r="Q91" s="876"/>
      <c r="R91" s="876"/>
      <c r="S91" s="876"/>
      <c r="T91" s="876"/>
      <c r="U91" s="876"/>
      <c r="V91" s="876"/>
      <c r="W91" s="876"/>
      <c r="X91" s="591"/>
      <c r="Y91" s="875"/>
      <c r="Z91" s="875"/>
      <c r="AA91" s="604"/>
      <c r="AB91" s="604"/>
      <c r="AC91" s="873"/>
      <c r="AD91" s="873"/>
      <c r="AE91" s="591"/>
      <c r="AF91" s="13"/>
      <c r="AG91" s="13"/>
      <c r="AH91" s="13"/>
      <c r="AI91" s="13"/>
      <c r="AJ91" s="13"/>
    </row>
    <row r="92" spans="8:36" ht="19.5" customHeight="1">
      <c r="H92" s="13"/>
      <c r="I92" s="576"/>
      <c r="J92" s="576"/>
      <c r="K92" s="576"/>
      <c r="L92" s="576"/>
      <c r="M92" s="576"/>
      <c r="N92" s="576"/>
      <c r="O92" s="576"/>
      <c r="P92" s="576"/>
      <c r="Q92" s="872"/>
      <c r="R92" s="872"/>
      <c r="S92" s="872"/>
      <c r="T92" s="872"/>
      <c r="U92" s="873"/>
      <c r="V92" s="873"/>
      <c r="W92" s="591"/>
      <c r="X92" s="591"/>
      <c r="Y92" s="875"/>
      <c r="Z92" s="875"/>
      <c r="AA92" s="604"/>
      <c r="AB92" s="605"/>
      <c r="AC92" s="873"/>
      <c r="AD92" s="873"/>
      <c r="AE92" s="591"/>
      <c r="AF92" s="13"/>
      <c r="AG92" s="13"/>
      <c r="AH92" s="13"/>
      <c r="AI92" s="13"/>
      <c r="AJ92" s="13"/>
    </row>
    <row r="93" spans="8:36" ht="19.5" customHeight="1">
      <c r="H93" s="13"/>
      <c r="I93" s="576"/>
      <c r="J93" s="576"/>
      <c r="K93" s="576"/>
      <c r="L93" s="576"/>
      <c r="M93" s="576"/>
      <c r="N93" s="576"/>
      <c r="O93" s="576"/>
      <c r="P93" s="576"/>
      <c r="Q93" s="872"/>
      <c r="R93" s="872"/>
      <c r="S93" s="872"/>
      <c r="T93" s="872"/>
      <c r="U93" s="873"/>
      <c r="V93" s="873"/>
      <c r="W93" s="591"/>
      <c r="X93" s="591"/>
      <c r="Y93" s="575"/>
      <c r="Z93" s="575"/>
      <c r="AA93" s="576"/>
      <c r="AB93" s="576"/>
      <c r="AC93" s="576"/>
      <c r="AD93" s="576"/>
      <c r="AE93" s="591"/>
      <c r="AF93" s="13"/>
      <c r="AG93" s="13"/>
      <c r="AH93" s="13"/>
      <c r="AI93" s="13"/>
      <c r="AJ93" s="13"/>
    </row>
    <row r="94" spans="8:36" ht="19.5" customHeight="1">
      <c r="H94" s="13"/>
      <c r="I94" s="576"/>
      <c r="J94" s="576"/>
      <c r="K94" s="576"/>
      <c r="L94" s="576"/>
      <c r="M94" s="576"/>
      <c r="N94" s="576"/>
      <c r="O94" s="576"/>
      <c r="P94" s="576"/>
      <c r="Q94" s="874"/>
      <c r="R94" s="874"/>
      <c r="S94" s="875"/>
      <c r="T94" s="875"/>
      <c r="U94" s="873"/>
      <c r="V94" s="873"/>
      <c r="W94" s="591"/>
      <c r="X94" s="591"/>
      <c r="Y94" s="575"/>
      <c r="Z94" s="575"/>
      <c r="AA94" s="576"/>
      <c r="AB94" s="576"/>
      <c r="AC94" s="576"/>
      <c r="AD94" s="576"/>
      <c r="AE94" s="591"/>
      <c r="AF94" s="13"/>
      <c r="AG94" s="13"/>
      <c r="AH94" s="13"/>
      <c r="AI94" s="13"/>
      <c r="AJ94" s="13"/>
    </row>
    <row r="95" spans="8:36" ht="19.5" customHeight="1">
      <c r="H95" s="13"/>
      <c r="I95" s="576"/>
      <c r="J95" s="576"/>
      <c r="K95" s="576"/>
      <c r="L95" s="576"/>
      <c r="M95" s="576"/>
      <c r="N95" s="576"/>
      <c r="O95" s="576"/>
      <c r="P95" s="576"/>
      <c r="Q95" s="872"/>
      <c r="R95" s="872"/>
      <c r="S95" s="872"/>
      <c r="T95" s="872"/>
      <c r="U95" s="873"/>
      <c r="V95" s="873"/>
      <c r="W95" s="591"/>
      <c r="X95" s="591"/>
      <c r="Y95" s="575"/>
      <c r="Z95" s="575"/>
      <c r="AA95" s="576"/>
      <c r="AB95" s="576"/>
      <c r="AC95" s="576"/>
      <c r="AD95" s="576"/>
      <c r="AE95" s="591"/>
      <c r="AF95" s="13"/>
      <c r="AG95" s="13"/>
      <c r="AH95" s="13"/>
      <c r="AI95" s="13"/>
      <c r="AJ95" s="13"/>
    </row>
    <row r="96" spans="9:36" ht="19.5" customHeight="1">
      <c r="I96" s="576"/>
      <c r="J96" s="576"/>
      <c r="K96" s="576"/>
      <c r="L96" s="576"/>
      <c r="M96" s="576"/>
      <c r="N96" s="576"/>
      <c r="O96" s="576"/>
      <c r="P96" s="576"/>
      <c r="Q96" s="872"/>
      <c r="R96" s="872"/>
      <c r="S96" s="872"/>
      <c r="T96" s="872"/>
      <c r="U96" s="873"/>
      <c r="V96" s="873"/>
      <c r="W96" s="591"/>
      <c r="X96" s="591"/>
      <c r="Y96" s="575"/>
      <c r="Z96" s="575"/>
      <c r="AA96" s="576"/>
      <c r="AB96" s="576"/>
      <c r="AC96" s="576"/>
      <c r="AD96" s="576"/>
      <c r="AE96" s="591"/>
      <c r="AF96" s="13"/>
      <c r="AG96" s="13"/>
      <c r="AH96" s="13"/>
      <c r="AI96" s="13"/>
      <c r="AJ96" s="13"/>
    </row>
    <row r="97" spans="9:36" ht="19.5" customHeight="1">
      <c r="I97" s="576"/>
      <c r="J97" s="576"/>
      <c r="K97" s="576"/>
      <c r="L97" s="576"/>
      <c r="M97" s="576"/>
      <c r="N97" s="576"/>
      <c r="O97" s="576"/>
      <c r="P97" s="576"/>
      <c r="Q97" s="872"/>
      <c r="R97" s="872"/>
      <c r="S97" s="872"/>
      <c r="T97" s="872"/>
      <c r="U97" s="873"/>
      <c r="V97" s="873"/>
      <c r="W97" s="591"/>
      <c r="X97" s="591"/>
      <c r="Y97" s="575"/>
      <c r="Z97" s="575"/>
      <c r="AA97" s="576"/>
      <c r="AB97" s="576"/>
      <c r="AC97" s="576"/>
      <c r="AD97" s="576"/>
      <c r="AE97" s="591"/>
      <c r="AF97" s="13"/>
      <c r="AG97" s="13"/>
      <c r="AH97" s="13"/>
      <c r="AI97" s="13"/>
      <c r="AJ97" s="13"/>
    </row>
    <row r="98" spans="9:31" ht="19.5" customHeight="1">
      <c r="I98" s="576"/>
      <c r="J98" s="576"/>
      <c r="K98" s="576"/>
      <c r="L98" s="576"/>
      <c r="M98" s="576"/>
      <c r="N98" s="576"/>
      <c r="O98" s="576"/>
      <c r="P98" s="576"/>
      <c r="Q98" s="872"/>
      <c r="R98" s="872"/>
      <c r="S98" s="872"/>
      <c r="T98" s="872"/>
      <c r="U98" s="873"/>
      <c r="V98" s="873"/>
      <c r="W98" s="591"/>
      <c r="X98" s="591"/>
      <c r="Y98" s="575"/>
      <c r="Z98" s="575"/>
      <c r="AA98" s="576"/>
      <c r="AB98" s="576"/>
      <c r="AC98" s="576"/>
      <c r="AD98" s="576"/>
      <c r="AE98" s="591"/>
    </row>
    <row r="99" spans="9:31" ht="19.5" customHeight="1">
      <c r="I99" s="576"/>
      <c r="J99" s="576"/>
      <c r="K99" s="576"/>
      <c r="L99" s="576"/>
      <c r="M99" s="576"/>
      <c r="N99" s="576"/>
      <c r="O99" s="576"/>
      <c r="P99" s="576"/>
      <c r="Q99" s="872"/>
      <c r="R99" s="872"/>
      <c r="S99" s="872"/>
      <c r="T99" s="872"/>
      <c r="U99" s="873"/>
      <c r="V99" s="873"/>
      <c r="W99" s="591"/>
      <c r="X99" s="591"/>
      <c r="Y99" s="575"/>
      <c r="Z99" s="575"/>
      <c r="AA99" s="576"/>
      <c r="AB99" s="576"/>
      <c r="AC99" s="576"/>
      <c r="AD99" s="576"/>
      <c r="AE99" s="591"/>
    </row>
    <row r="100" spans="9:31" ht="19.5" customHeight="1">
      <c r="I100" s="576"/>
      <c r="J100" s="576"/>
      <c r="K100" s="576"/>
      <c r="L100" s="576"/>
      <c r="M100" s="576"/>
      <c r="N100" s="576"/>
      <c r="O100" s="576"/>
      <c r="P100" s="576"/>
      <c r="Q100" s="872"/>
      <c r="R100" s="872"/>
      <c r="S100" s="872"/>
      <c r="T100" s="872"/>
      <c r="U100" s="873"/>
      <c r="V100" s="873"/>
      <c r="W100" s="591"/>
      <c r="X100" s="591"/>
      <c r="Y100" s="575"/>
      <c r="Z100" s="575"/>
      <c r="AA100" s="576"/>
      <c r="AB100" s="576"/>
      <c r="AC100" s="576"/>
      <c r="AD100" s="576"/>
      <c r="AE100" s="591"/>
    </row>
    <row r="101" spans="9:31" ht="19.5" customHeight="1">
      <c r="I101" s="576"/>
      <c r="J101" s="576"/>
      <c r="K101" s="576"/>
      <c r="L101" s="576"/>
      <c r="M101" s="576"/>
      <c r="N101" s="576"/>
      <c r="O101" s="576"/>
      <c r="P101" s="576"/>
      <c r="Q101" s="872"/>
      <c r="R101" s="872"/>
      <c r="S101" s="872"/>
      <c r="T101" s="872"/>
      <c r="U101" s="873"/>
      <c r="V101" s="873"/>
      <c r="W101" s="591"/>
      <c r="X101" s="591"/>
      <c r="Y101" s="575"/>
      <c r="Z101" s="575"/>
      <c r="AA101" s="576"/>
      <c r="AB101" s="576"/>
      <c r="AC101" s="576"/>
      <c r="AD101" s="576"/>
      <c r="AE101" s="591"/>
    </row>
    <row r="102" spans="9:31" ht="19.5" customHeight="1">
      <c r="I102" s="576"/>
      <c r="J102" s="576"/>
      <c r="K102" s="576"/>
      <c r="L102" s="576"/>
      <c r="M102" s="576"/>
      <c r="N102" s="576"/>
      <c r="O102" s="576"/>
      <c r="P102" s="576"/>
      <c r="Q102" s="872"/>
      <c r="R102" s="872"/>
      <c r="S102" s="872"/>
      <c r="T102" s="872"/>
      <c r="U102" s="873"/>
      <c r="V102" s="873"/>
      <c r="W102" s="591"/>
      <c r="X102" s="591"/>
      <c r="Y102" s="575"/>
      <c r="Z102" s="575"/>
      <c r="AA102" s="576"/>
      <c r="AB102" s="576"/>
      <c r="AC102" s="576"/>
      <c r="AD102" s="576"/>
      <c r="AE102" s="591"/>
    </row>
    <row r="103" spans="9:31" ht="19.5" customHeight="1">
      <c r="I103" s="576"/>
      <c r="J103" s="576"/>
      <c r="K103" s="576"/>
      <c r="L103" s="576"/>
      <c r="M103" s="576"/>
      <c r="N103" s="576"/>
      <c r="O103" s="576"/>
      <c r="P103" s="576"/>
      <c r="Q103" s="872"/>
      <c r="R103" s="872"/>
      <c r="S103" s="872"/>
      <c r="T103" s="872"/>
      <c r="U103" s="873"/>
      <c r="V103" s="873"/>
      <c r="W103" s="591"/>
      <c r="X103" s="591"/>
      <c r="Y103" s="575"/>
      <c r="Z103" s="575"/>
      <c r="AA103" s="576"/>
      <c r="AB103" s="576"/>
      <c r="AC103" s="576"/>
      <c r="AD103" s="576"/>
      <c r="AE103" s="591"/>
    </row>
    <row r="104" spans="9:31" ht="19.5" customHeight="1">
      <c r="I104" s="576"/>
      <c r="J104" s="576"/>
      <c r="K104" s="576"/>
      <c r="L104" s="576"/>
      <c r="M104" s="576"/>
      <c r="N104" s="576"/>
      <c r="O104" s="576"/>
      <c r="P104" s="576"/>
      <c r="Q104" s="872"/>
      <c r="R104" s="872"/>
      <c r="S104" s="872"/>
      <c r="T104" s="872"/>
      <c r="U104" s="873"/>
      <c r="V104" s="873"/>
      <c r="W104" s="591"/>
      <c r="X104" s="591"/>
      <c r="Y104" s="575"/>
      <c r="Z104" s="575"/>
      <c r="AA104" s="576"/>
      <c r="AB104" s="576"/>
      <c r="AC104" s="576"/>
      <c r="AD104" s="576"/>
      <c r="AE104" s="591"/>
    </row>
    <row r="105" spans="9:31" ht="19.5" customHeight="1">
      <c r="I105" s="576"/>
      <c r="J105" s="576"/>
      <c r="K105" s="576"/>
      <c r="L105" s="576"/>
      <c r="M105" s="576"/>
      <c r="N105" s="576"/>
      <c r="O105" s="576"/>
      <c r="P105" s="576"/>
      <c r="Q105" s="576"/>
      <c r="R105" s="576"/>
      <c r="S105" s="576"/>
      <c r="T105" s="576"/>
      <c r="U105" s="576"/>
      <c r="V105" s="576"/>
      <c r="W105" s="576"/>
      <c r="X105" s="591"/>
      <c r="Y105" s="575"/>
      <c r="Z105" s="575"/>
      <c r="AA105" s="576"/>
      <c r="AB105" s="576"/>
      <c r="AC105" s="576"/>
      <c r="AD105" s="576"/>
      <c r="AE105" s="591"/>
    </row>
    <row r="106" spans="9:31" ht="19.5" customHeight="1">
      <c r="I106" s="576"/>
      <c r="J106" s="576"/>
      <c r="K106" s="576"/>
      <c r="L106" s="576"/>
      <c r="M106" s="576"/>
      <c r="N106" s="576"/>
      <c r="O106" s="576"/>
      <c r="P106" s="576"/>
      <c r="Q106" s="576"/>
      <c r="R106" s="576"/>
      <c r="S106" s="576"/>
      <c r="T106" s="576"/>
      <c r="U106" s="576"/>
      <c r="V106" s="576"/>
      <c r="W106" s="576"/>
      <c r="X106" s="591"/>
      <c r="Y106" s="575"/>
      <c r="Z106" s="575"/>
      <c r="AA106" s="576"/>
      <c r="AB106" s="576"/>
      <c r="AC106" s="576"/>
      <c r="AD106" s="576"/>
      <c r="AE106" s="591"/>
    </row>
    <row r="107" spans="9:31" ht="19.5" customHeight="1">
      <c r="I107" s="576"/>
      <c r="J107" s="576"/>
      <c r="K107" s="576"/>
      <c r="L107" s="576"/>
      <c r="M107" s="576"/>
      <c r="N107" s="576"/>
      <c r="O107" s="576"/>
      <c r="P107" s="576"/>
      <c r="Q107" s="576"/>
      <c r="R107" s="576"/>
      <c r="S107" s="576"/>
      <c r="T107" s="576"/>
      <c r="U107" s="576"/>
      <c r="V107" s="576"/>
      <c r="W107" s="576"/>
      <c r="X107" s="591"/>
      <c r="Y107" s="575"/>
      <c r="Z107" s="575"/>
      <c r="AA107" s="576"/>
      <c r="AB107" s="576"/>
      <c r="AC107" s="576"/>
      <c r="AD107" s="576"/>
      <c r="AE107" s="591"/>
    </row>
    <row r="108" spans="9:31" ht="19.5" customHeight="1">
      <c r="I108" s="576"/>
      <c r="J108" s="576"/>
      <c r="K108" s="576"/>
      <c r="L108" s="576"/>
      <c r="M108" s="576"/>
      <c r="N108" s="576"/>
      <c r="O108" s="576"/>
      <c r="P108" s="576"/>
      <c r="Q108" s="576"/>
      <c r="R108" s="576"/>
      <c r="S108" s="576"/>
      <c r="T108" s="576"/>
      <c r="U108" s="576"/>
      <c r="V108" s="576"/>
      <c r="W108" s="576"/>
      <c r="X108" s="591"/>
      <c r="Y108" s="575"/>
      <c r="Z108" s="575"/>
      <c r="AA108" s="576"/>
      <c r="AB108" s="576"/>
      <c r="AC108" s="576"/>
      <c r="AD108" s="576"/>
      <c r="AE108" s="591"/>
    </row>
    <row r="109" spans="9:31" ht="19.5" customHeight="1">
      <c r="I109" s="576"/>
      <c r="J109" s="576"/>
      <c r="K109" s="576"/>
      <c r="L109" s="576"/>
      <c r="M109" s="576"/>
      <c r="N109" s="576"/>
      <c r="O109" s="576"/>
      <c r="P109" s="576"/>
      <c r="Q109" s="576"/>
      <c r="R109" s="576"/>
      <c r="S109" s="576"/>
      <c r="T109" s="576"/>
      <c r="U109" s="576"/>
      <c r="V109" s="576"/>
      <c r="W109" s="576"/>
      <c r="X109" s="591"/>
      <c r="Y109" s="575"/>
      <c r="Z109" s="575"/>
      <c r="AA109" s="576"/>
      <c r="AB109" s="576"/>
      <c r="AC109" s="576"/>
      <c r="AD109" s="576"/>
      <c r="AE109" s="591"/>
    </row>
    <row r="110" spans="9:31" ht="19.5" customHeight="1">
      <c r="I110" s="576"/>
      <c r="J110" s="576"/>
      <c r="K110" s="576"/>
      <c r="L110" s="576"/>
      <c r="M110" s="576"/>
      <c r="N110" s="576"/>
      <c r="O110" s="576"/>
      <c r="P110" s="576"/>
      <c r="Q110" s="576"/>
      <c r="R110" s="576"/>
      <c r="S110" s="576"/>
      <c r="T110" s="576"/>
      <c r="U110" s="576"/>
      <c r="V110" s="576"/>
      <c r="W110" s="576"/>
      <c r="X110" s="591"/>
      <c r="Y110" s="575"/>
      <c r="Z110" s="575"/>
      <c r="AA110" s="576"/>
      <c r="AB110" s="576"/>
      <c r="AC110" s="576"/>
      <c r="AD110" s="576"/>
      <c r="AE110" s="591"/>
    </row>
    <row r="111" spans="9:31" ht="19.5" customHeight="1">
      <c r="I111" s="576"/>
      <c r="J111" s="576"/>
      <c r="K111" s="576"/>
      <c r="L111" s="576"/>
      <c r="M111" s="576"/>
      <c r="N111" s="576"/>
      <c r="O111" s="576"/>
      <c r="P111" s="576"/>
      <c r="Q111" s="576"/>
      <c r="R111" s="576"/>
      <c r="S111" s="576"/>
      <c r="T111" s="576"/>
      <c r="U111" s="576"/>
      <c r="V111" s="576"/>
      <c r="W111" s="576"/>
      <c r="X111" s="591"/>
      <c r="Y111" s="575"/>
      <c r="Z111" s="575"/>
      <c r="AA111" s="576"/>
      <c r="AB111" s="576"/>
      <c r="AC111" s="576"/>
      <c r="AD111" s="576"/>
      <c r="AE111" s="591"/>
    </row>
    <row r="112" spans="9:31" ht="19.5" customHeight="1">
      <c r="I112" s="576"/>
      <c r="J112" s="576"/>
      <c r="K112" s="576"/>
      <c r="L112" s="576"/>
      <c r="M112" s="576"/>
      <c r="N112" s="576"/>
      <c r="O112" s="576"/>
      <c r="P112" s="576"/>
      <c r="Q112" s="576"/>
      <c r="R112" s="576"/>
      <c r="S112" s="576"/>
      <c r="T112" s="576"/>
      <c r="U112" s="576"/>
      <c r="V112" s="576"/>
      <c r="W112" s="576"/>
      <c r="X112" s="591"/>
      <c r="Y112" s="575"/>
      <c r="Z112" s="575"/>
      <c r="AA112" s="576"/>
      <c r="AB112" s="576"/>
      <c r="AC112" s="576"/>
      <c r="AD112" s="576"/>
      <c r="AE112" s="591"/>
    </row>
    <row r="113" spans="9:31" ht="19.5" customHeight="1">
      <c r="I113" s="576"/>
      <c r="J113" s="576"/>
      <c r="K113" s="576"/>
      <c r="L113" s="576"/>
      <c r="M113" s="576"/>
      <c r="N113" s="576"/>
      <c r="O113" s="576"/>
      <c r="P113" s="576"/>
      <c r="Q113" s="576"/>
      <c r="R113" s="576"/>
      <c r="S113" s="576"/>
      <c r="T113" s="576"/>
      <c r="U113" s="576"/>
      <c r="V113" s="576"/>
      <c r="W113" s="576"/>
      <c r="X113" s="591"/>
      <c r="Y113" s="575"/>
      <c r="Z113" s="575"/>
      <c r="AA113" s="576"/>
      <c r="AB113" s="576"/>
      <c r="AC113" s="576"/>
      <c r="AD113" s="576"/>
      <c r="AE113" s="591"/>
    </row>
    <row r="114" spans="9:31" ht="19.5" customHeight="1">
      <c r="I114" s="576"/>
      <c r="J114" s="576"/>
      <c r="K114" s="576"/>
      <c r="L114" s="576"/>
      <c r="M114" s="576"/>
      <c r="N114" s="576"/>
      <c r="O114" s="576"/>
      <c r="P114" s="576"/>
      <c r="Q114" s="576"/>
      <c r="R114" s="576"/>
      <c r="S114" s="576"/>
      <c r="T114" s="576"/>
      <c r="U114" s="576"/>
      <c r="V114" s="576"/>
      <c r="W114" s="576"/>
      <c r="X114" s="591"/>
      <c r="Y114" s="575"/>
      <c r="Z114" s="575"/>
      <c r="AA114" s="576"/>
      <c r="AB114" s="576"/>
      <c r="AC114" s="576"/>
      <c r="AD114" s="576"/>
      <c r="AE114" s="591"/>
    </row>
    <row r="115" spans="9:31" ht="19.5" customHeight="1">
      <c r="I115" s="576"/>
      <c r="J115" s="576"/>
      <c r="K115" s="576"/>
      <c r="L115" s="576"/>
      <c r="M115" s="576"/>
      <c r="N115" s="576"/>
      <c r="O115" s="576"/>
      <c r="P115" s="576"/>
      <c r="Q115" s="576"/>
      <c r="R115" s="576"/>
      <c r="S115" s="576"/>
      <c r="T115" s="576"/>
      <c r="U115" s="576"/>
      <c r="V115" s="576"/>
      <c r="W115" s="576"/>
      <c r="X115" s="591"/>
      <c r="Y115" s="575"/>
      <c r="Z115" s="575"/>
      <c r="AA115" s="576"/>
      <c r="AB115" s="576"/>
      <c r="AC115" s="576"/>
      <c r="AD115" s="576"/>
      <c r="AE115" s="591"/>
    </row>
    <row r="116" spans="9:31" ht="19.5" customHeight="1">
      <c r="I116" s="576"/>
      <c r="J116" s="576"/>
      <c r="K116" s="576"/>
      <c r="L116" s="576"/>
      <c r="M116" s="576"/>
      <c r="N116" s="576"/>
      <c r="O116" s="576"/>
      <c r="P116" s="576"/>
      <c r="Q116" s="576"/>
      <c r="R116" s="576"/>
      <c r="S116" s="576"/>
      <c r="T116" s="576"/>
      <c r="U116" s="576"/>
      <c r="V116" s="576"/>
      <c r="W116" s="576"/>
      <c r="X116" s="591"/>
      <c r="Y116" s="575"/>
      <c r="Z116" s="575"/>
      <c r="AA116" s="576"/>
      <c r="AB116" s="576"/>
      <c r="AC116" s="576"/>
      <c r="AD116" s="576"/>
      <c r="AE116" s="591"/>
    </row>
    <row r="117" spans="9:31" ht="19.5" customHeight="1">
      <c r="I117" s="576"/>
      <c r="J117" s="576"/>
      <c r="K117" s="576"/>
      <c r="L117" s="576"/>
      <c r="M117" s="576"/>
      <c r="N117" s="576"/>
      <c r="O117" s="576"/>
      <c r="P117" s="576"/>
      <c r="Q117" s="576"/>
      <c r="R117" s="576"/>
      <c r="S117" s="576"/>
      <c r="T117" s="576"/>
      <c r="U117" s="576"/>
      <c r="V117" s="576"/>
      <c r="W117" s="576"/>
      <c r="X117" s="591"/>
      <c r="Y117" s="575"/>
      <c r="Z117" s="575"/>
      <c r="AA117" s="576"/>
      <c r="AB117" s="576"/>
      <c r="AC117" s="576"/>
      <c r="AD117" s="576"/>
      <c r="AE117" s="591"/>
    </row>
    <row r="118" spans="9:31" ht="19.5" customHeight="1">
      <c r="I118" s="576"/>
      <c r="J118" s="576"/>
      <c r="K118" s="576"/>
      <c r="L118" s="576"/>
      <c r="M118" s="576"/>
      <c r="N118" s="576"/>
      <c r="O118" s="576"/>
      <c r="P118" s="576"/>
      <c r="Q118" s="576"/>
      <c r="R118" s="576"/>
      <c r="S118" s="576"/>
      <c r="T118" s="576"/>
      <c r="U118" s="576"/>
      <c r="V118" s="576"/>
      <c r="W118" s="576"/>
      <c r="X118" s="591"/>
      <c r="Y118" s="575"/>
      <c r="Z118" s="575"/>
      <c r="AA118" s="576"/>
      <c r="AB118" s="576"/>
      <c r="AC118" s="576"/>
      <c r="AD118" s="576"/>
      <c r="AE118" s="591"/>
    </row>
    <row r="119" spans="9:31" ht="19.5" customHeight="1">
      <c r="I119" s="576"/>
      <c r="J119" s="576"/>
      <c r="K119" s="576"/>
      <c r="L119" s="576"/>
      <c r="M119" s="576"/>
      <c r="N119" s="576"/>
      <c r="O119" s="576"/>
      <c r="P119" s="576"/>
      <c r="Q119" s="576"/>
      <c r="R119" s="576"/>
      <c r="S119" s="576"/>
      <c r="T119" s="576"/>
      <c r="U119" s="576"/>
      <c r="V119" s="576"/>
      <c r="W119" s="576"/>
      <c r="X119" s="591"/>
      <c r="Y119" s="575"/>
      <c r="Z119" s="575"/>
      <c r="AA119" s="576"/>
      <c r="AB119" s="576"/>
      <c r="AC119" s="576"/>
      <c r="AD119" s="576"/>
      <c r="AE119" s="591"/>
    </row>
    <row r="120" spans="9:31" ht="19.5" customHeight="1">
      <c r="I120" s="576"/>
      <c r="J120" s="576"/>
      <c r="K120" s="576"/>
      <c r="L120" s="576"/>
      <c r="M120" s="576"/>
      <c r="N120" s="576"/>
      <c r="O120" s="576"/>
      <c r="P120" s="576"/>
      <c r="Q120" s="576"/>
      <c r="R120" s="576"/>
      <c r="S120" s="576"/>
      <c r="T120" s="576"/>
      <c r="U120" s="576"/>
      <c r="V120" s="576"/>
      <c r="W120" s="576"/>
      <c r="X120" s="591"/>
      <c r="Y120" s="575"/>
      <c r="Z120" s="575"/>
      <c r="AA120" s="576"/>
      <c r="AB120" s="576"/>
      <c r="AC120" s="576"/>
      <c r="AD120" s="576"/>
      <c r="AE120" s="591"/>
    </row>
    <row r="121" spans="9:31" ht="19.5" customHeight="1">
      <c r="I121" s="576"/>
      <c r="J121" s="576"/>
      <c r="K121" s="576"/>
      <c r="L121" s="576"/>
      <c r="M121" s="576"/>
      <c r="N121" s="576"/>
      <c r="O121" s="576"/>
      <c r="P121" s="576"/>
      <c r="Q121" s="576"/>
      <c r="R121" s="576"/>
      <c r="S121" s="576"/>
      <c r="T121" s="576"/>
      <c r="U121" s="576"/>
      <c r="V121" s="576"/>
      <c r="W121" s="576"/>
      <c r="X121" s="591"/>
      <c r="Y121" s="575"/>
      <c r="Z121" s="575"/>
      <c r="AA121" s="576"/>
      <c r="AB121" s="576"/>
      <c r="AC121" s="576"/>
      <c r="AD121" s="576"/>
      <c r="AE121" s="591"/>
    </row>
    <row r="122" spans="9:31" ht="19.5" customHeight="1">
      <c r="I122" s="576"/>
      <c r="J122" s="576"/>
      <c r="K122" s="576"/>
      <c r="L122" s="576"/>
      <c r="M122" s="576"/>
      <c r="N122" s="576"/>
      <c r="O122" s="576"/>
      <c r="P122" s="576"/>
      <c r="Q122" s="576"/>
      <c r="R122" s="576"/>
      <c r="S122" s="576"/>
      <c r="T122" s="576"/>
      <c r="U122" s="576"/>
      <c r="V122" s="576"/>
      <c r="W122" s="576"/>
      <c r="X122" s="591"/>
      <c r="Y122" s="575"/>
      <c r="Z122" s="575"/>
      <c r="AA122" s="576"/>
      <c r="AB122" s="576"/>
      <c r="AC122" s="576"/>
      <c r="AD122" s="576"/>
      <c r="AE122" s="591"/>
    </row>
    <row r="123" spans="9:31" ht="19.5" customHeight="1">
      <c r="I123" s="576"/>
      <c r="J123" s="576"/>
      <c r="K123" s="576"/>
      <c r="L123" s="576"/>
      <c r="M123" s="576"/>
      <c r="N123" s="576"/>
      <c r="O123" s="576"/>
      <c r="P123" s="576"/>
      <c r="Q123" s="576"/>
      <c r="R123" s="576"/>
      <c r="S123" s="576"/>
      <c r="T123" s="576"/>
      <c r="U123" s="576"/>
      <c r="V123" s="576"/>
      <c r="W123" s="576"/>
      <c r="X123" s="591"/>
      <c r="Y123" s="575"/>
      <c r="Z123" s="575"/>
      <c r="AA123" s="576"/>
      <c r="AB123" s="576"/>
      <c r="AC123" s="576"/>
      <c r="AD123" s="576"/>
      <c r="AE123" s="591"/>
    </row>
    <row r="124" spans="9:31" ht="19.5" customHeight="1">
      <c r="I124" s="576"/>
      <c r="J124" s="576"/>
      <c r="K124" s="576"/>
      <c r="L124" s="576"/>
      <c r="M124" s="576"/>
      <c r="N124" s="576"/>
      <c r="O124" s="576"/>
      <c r="P124" s="576"/>
      <c r="Q124" s="576"/>
      <c r="R124" s="576"/>
      <c r="S124" s="576"/>
      <c r="T124" s="576"/>
      <c r="U124" s="576"/>
      <c r="V124" s="576"/>
      <c r="W124" s="576"/>
      <c r="X124" s="591"/>
      <c r="Y124" s="575"/>
      <c r="Z124" s="575"/>
      <c r="AA124" s="576"/>
      <c r="AB124" s="576"/>
      <c r="AC124" s="576"/>
      <c r="AD124" s="576"/>
      <c r="AE124" s="591"/>
    </row>
    <row r="125" spans="9:31" ht="19.5" customHeight="1">
      <c r="I125" s="576"/>
      <c r="J125" s="576"/>
      <c r="K125" s="576"/>
      <c r="L125" s="576"/>
      <c r="M125" s="576"/>
      <c r="N125" s="576"/>
      <c r="O125" s="576"/>
      <c r="P125" s="576"/>
      <c r="Q125" s="576"/>
      <c r="R125" s="576"/>
      <c r="S125" s="576"/>
      <c r="T125" s="576"/>
      <c r="U125" s="576"/>
      <c r="V125" s="576"/>
      <c r="W125" s="576"/>
      <c r="X125" s="591"/>
      <c r="Y125" s="575"/>
      <c r="Z125" s="575"/>
      <c r="AA125" s="576"/>
      <c r="AB125" s="576"/>
      <c r="AC125" s="576"/>
      <c r="AD125" s="576"/>
      <c r="AE125" s="591"/>
    </row>
    <row r="126" spans="9:31" ht="19.5" customHeight="1">
      <c r="I126" s="576"/>
      <c r="J126" s="576"/>
      <c r="K126" s="576"/>
      <c r="L126" s="576"/>
      <c r="M126" s="576"/>
      <c r="N126" s="576"/>
      <c r="O126" s="576"/>
      <c r="P126" s="576"/>
      <c r="Q126" s="576"/>
      <c r="R126" s="576"/>
      <c r="S126" s="576"/>
      <c r="T126" s="576"/>
      <c r="U126" s="576"/>
      <c r="V126" s="576"/>
      <c r="W126" s="576"/>
      <c r="X126" s="591"/>
      <c r="Y126" s="575"/>
      <c r="Z126" s="575"/>
      <c r="AA126" s="576"/>
      <c r="AB126" s="576"/>
      <c r="AC126" s="576"/>
      <c r="AD126" s="576"/>
      <c r="AE126" s="591"/>
    </row>
    <row r="127" spans="9:31" ht="19.5" customHeight="1">
      <c r="I127" s="576"/>
      <c r="J127" s="576"/>
      <c r="K127" s="576"/>
      <c r="L127" s="576"/>
      <c r="M127" s="576"/>
      <c r="N127" s="576"/>
      <c r="O127" s="576"/>
      <c r="P127" s="576"/>
      <c r="Q127" s="576"/>
      <c r="R127" s="576"/>
      <c r="S127" s="576"/>
      <c r="T127" s="576"/>
      <c r="U127" s="576"/>
      <c r="V127" s="576"/>
      <c r="W127" s="576"/>
      <c r="X127" s="591"/>
      <c r="Y127" s="575"/>
      <c r="Z127" s="575"/>
      <c r="AA127" s="576"/>
      <c r="AB127" s="576"/>
      <c r="AC127" s="576"/>
      <c r="AD127" s="576"/>
      <c r="AE127" s="591"/>
    </row>
    <row r="128" spans="9:31" ht="19.5" customHeight="1">
      <c r="I128" s="576"/>
      <c r="J128" s="576"/>
      <c r="K128" s="576"/>
      <c r="L128" s="576"/>
      <c r="M128" s="576"/>
      <c r="N128" s="576"/>
      <c r="O128" s="576"/>
      <c r="P128" s="576"/>
      <c r="Q128" s="576"/>
      <c r="R128" s="576"/>
      <c r="S128" s="576"/>
      <c r="T128" s="576"/>
      <c r="U128" s="576"/>
      <c r="V128" s="576"/>
      <c r="W128" s="576"/>
      <c r="X128" s="591"/>
      <c r="Y128" s="575"/>
      <c r="Z128" s="575"/>
      <c r="AA128" s="576"/>
      <c r="AB128" s="576"/>
      <c r="AC128" s="576"/>
      <c r="AD128" s="576"/>
      <c r="AE128" s="591"/>
    </row>
    <row r="129" spans="9:31" ht="19.5" customHeight="1">
      <c r="I129" s="576"/>
      <c r="J129" s="576"/>
      <c r="K129" s="576"/>
      <c r="L129" s="576"/>
      <c r="M129" s="576"/>
      <c r="N129" s="576"/>
      <c r="O129" s="576"/>
      <c r="P129" s="576"/>
      <c r="Q129" s="576"/>
      <c r="R129" s="576"/>
      <c r="S129" s="576"/>
      <c r="T129" s="576"/>
      <c r="U129" s="576"/>
      <c r="V129" s="576"/>
      <c r="W129" s="576"/>
      <c r="X129" s="591"/>
      <c r="Y129" s="575"/>
      <c r="Z129" s="575"/>
      <c r="AA129" s="576"/>
      <c r="AB129" s="576"/>
      <c r="AC129" s="576"/>
      <c r="AD129" s="576"/>
      <c r="AE129" s="591"/>
    </row>
    <row r="130" spans="9:31" ht="19.5" customHeight="1">
      <c r="I130" s="576"/>
      <c r="J130" s="576"/>
      <c r="K130" s="576"/>
      <c r="L130" s="576"/>
      <c r="M130" s="576"/>
      <c r="N130" s="576"/>
      <c r="O130" s="576"/>
      <c r="P130" s="576"/>
      <c r="Q130" s="576"/>
      <c r="R130" s="576"/>
      <c r="S130" s="576"/>
      <c r="T130" s="576"/>
      <c r="U130" s="576"/>
      <c r="V130" s="576"/>
      <c r="W130" s="576"/>
      <c r="X130" s="591"/>
      <c r="Y130" s="575"/>
      <c r="Z130" s="575"/>
      <c r="AA130" s="576"/>
      <c r="AB130" s="576"/>
      <c r="AC130" s="576"/>
      <c r="AD130" s="576"/>
      <c r="AE130" s="591"/>
    </row>
    <row r="131" spans="9:31" ht="19.5" customHeight="1">
      <c r="I131" s="576"/>
      <c r="J131" s="576"/>
      <c r="K131" s="576"/>
      <c r="L131" s="576"/>
      <c r="M131" s="576"/>
      <c r="N131" s="576"/>
      <c r="O131" s="576"/>
      <c r="P131" s="576"/>
      <c r="Q131" s="576"/>
      <c r="R131" s="576"/>
      <c r="S131" s="576"/>
      <c r="T131" s="576"/>
      <c r="U131" s="576"/>
      <c r="V131" s="576"/>
      <c r="W131" s="576"/>
      <c r="X131" s="591"/>
      <c r="Y131" s="575"/>
      <c r="Z131" s="575"/>
      <c r="AA131" s="576"/>
      <c r="AB131" s="576"/>
      <c r="AC131" s="576"/>
      <c r="AD131" s="576"/>
      <c r="AE131" s="591"/>
    </row>
    <row r="132" spans="9:31" ht="19.5" customHeight="1">
      <c r="I132" s="606"/>
      <c r="J132" s="606"/>
      <c r="K132" s="606"/>
      <c r="L132" s="606"/>
      <c r="M132" s="595"/>
      <c r="N132" s="595"/>
      <c r="O132" s="607"/>
      <c r="P132" s="576"/>
      <c r="Q132" s="576"/>
      <c r="R132" s="576"/>
      <c r="S132" s="576"/>
      <c r="T132" s="576"/>
      <c r="U132" s="576"/>
      <c r="V132" s="576"/>
      <c r="W132" s="576"/>
      <c r="X132" s="591"/>
      <c r="Y132" s="575"/>
      <c r="Z132" s="575"/>
      <c r="AA132" s="576"/>
      <c r="AB132" s="576"/>
      <c r="AC132" s="576"/>
      <c r="AD132" s="576"/>
      <c r="AE132" s="591"/>
    </row>
    <row r="133" spans="9:31" ht="19.5" customHeight="1">
      <c r="I133" s="606"/>
      <c r="J133" s="606"/>
      <c r="K133" s="606"/>
      <c r="L133" s="606"/>
      <c r="M133" s="595"/>
      <c r="N133" s="595"/>
      <c r="O133" s="607"/>
      <c r="P133" s="576"/>
      <c r="Q133" s="576"/>
      <c r="R133" s="576"/>
      <c r="S133" s="576"/>
      <c r="T133" s="576"/>
      <c r="U133" s="576"/>
      <c r="V133" s="576"/>
      <c r="W133" s="576"/>
      <c r="X133" s="591"/>
      <c r="Y133" s="575"/>
      <c r="Z133" s="575"/>
      <c r="AA133" s="576"/>
      <c r="AB133" s="576"/>
      <c r="AC133" s="576"/>
      <c r="AD133" s="576"/>
      <c r="AE133" s="591"/>
    </row>
    <row r="134" spans="9:31" ht="19.5" customHeight="1">
      <c r="I134" s="576"/>
      <c r="J134" s="576"/>
      <c r="K134" s="576"/>
      <c r="L134" s="576"/>
      <c r="M134" s="576"/>
      <c r="N134" s="576"/>
      <c r="O134" s="576"/>
      <c r="P134" s="576"/>
      <c r="Q134" s="576"/>
      <c r="R134" s="576"/>
      <c r="S134" s="576"/>
      <c r="T134" s="576"/>
      <c r="U134" s="576"/>
      <c r="V134" s="576"/>
      <c r="W134" s="576"/>
      <c r="X134" s="591"/>
      <c r="Y134" s="575"/>
      <c r="Z134" s="575"/>
      <c r="AA134" s="576"/>
      <c r="AB134" s="576"/>
      <c r="AC134" s="576"/>
      <c r="AD134" s="576"/>
      <c r="AE134" s="591"/>
    </row>
    <row r="135" spans="9:31" ht="19.5" customHeight="1">
      <c r="I135" s="576"/>
      <c r="J135" s="576"/>
      <c r="K135" s="576"/>
      <c r="L135" s="576"/>
      <c r="M135" s="576"/>
      <c r="N135" s="576"/>
      <c r="O135" s="576"/>
      <c r="P135" s="576"/>
      <c r="Q135" s="576"/>
      <c r="R135" s="576"/>
      <c r="S135" s="576"/>
      <c r="T135" s="576"/>
      <c r="U135" s="576"/>
      <c r="V135" s="576"/>
      <c r="W135" s="576"/>
      <c r="X135" s="591"/>
      <c r="Y135" s="575"/>
      <c r="Z135" s="575"/>
      <c r="AA135" s="576"/>
      <c r="AB135" s="576"/>
      <c r="AC135" s="576"/>
      <c r="AD135" s="576"/>
      <c r="AE135" s="591"/>
    </row>
    <row r="136" spans="9:31" ht="19.5" customHeight="1">
      <c r="I136" s="576"/>
      <c r="J136" s="576"/>
      <c r="K136" s="576"/>
      <c r="L136" s="576"/>
      <c r="M136" s="576"/>
      <c r="N136" s="576"/>
      <c r="O136" s="576"/>
      <c r="P136" s="576"/>
      <c r="Q136" s="576"/>
      <c r="R136" s="576"/>
      <c r="S136" s="576"/>
      <c r="T136" s="576"/>
      <c r="U136" s="576"/>
      <c r="V136" s="576"/>
      <c r="W136" s="576"/>
      <c r="X136" s="591"/>
      <c r="Y136" s="575"/>
      <c r="Z136" s="575"/>
      <c r="AA136" s="576"/>
      <c r="AB136" s="576"/>
      <c r="AC136" s="576"/>
      <c r="AD136" s="576"/>
      <c r="AE136" s="591"/>
    </row>
    <row r="137" spans="9:31" ht="19.5" customHeight="1">
      <c r="I137" s="576"/>
      <c r="J137" s="576"/>
      <c r="K137" s="576"/>
      <c r="L137" s="576"/>
      <c r="M137" s="576"/>
      <c r="N137" s="576"/>
      <c r="O137" s="576"/>
      <c r="P137" s="576"/>
      <c r="Q137" s="576"/>
      <c r="R137" s="576"/>
      <c r="S137" s="576"/>
      <c r="T137" s="576"/>
      <c r="U137" s="576"/>
      <c r="V137" s="576"/>
      <c r="W137" s="576"/>
      <c r="X137" s="591"/>
      <c r="Y137" s="575"/>
      <c r="Z137" s="575"/>
      <c r="AA137" s="576"/>
      <c r="AB137" s="576"/>
      <c r="AC137" s="576"/>
      <c r="AD137" s="576"/>
      <c r="AE137" s="591"/>
    </row>
    <row r="138" spans="9:31" ht="19.5" customHeight="1">
      <c r="I138" s="576"/>
      <c r="J138" s="576"/>
      <c r="K138" s="576"/>
      <c r="L138" s="576"/>
      <c r="M138" s="576"/>
      <c r="N138" s="576"/>
      <c r="O138" s="576"/>
      <c r="P138" s="576"/>
      <c r="Q138" s="576"/>
      <c r="R138" s="576"/>
      <c r="S138" s="576"/>
      <c r="T138" s="576"/>
      <c r="U138" s="576"/>
      <c r="V138" s="576"/>
      <c r="W138" s="576"/>
      <c r="X138" s="591"/>
      <c r="Y138" s="575"/>
      <c r="Z138" s="575"/>
      <c r="AA138" s="576"/>
      <c r="AB138" s="576"/>
      <c r="AC138" s="576"/>
      <c r="AD138" s="576"/>
      <c r="AE138" s="591"/>
    </row>
    <row r="139" spans="9:31" ht="19.5" customHeight="1">
      <c r="I139" s="576"/>
      <c r="J139" s="576"/>
      <c r="K139" s="576"/>
      <c r="L139" s="576"/>
      <c r="M139" s="576"/>
      <c r="N139" s="576"/>
      <c r="O139" s="576"/>
      <c r="P139" s="576"/>
      <c r="Q139" s="576"/>
      <c r="R139" s="576"/>
      <c r="S139" s="576"/>
      <c r="T139" s="576"/>
      <c r="U139" s="576"/>
      <c r="V139" s="576"/>
      <c r="W139" s="576"/>
      <c r="X139" s="591"/>
      <c r="Y139" s="575"/>
      <c r="Z139" s="575"/>
      <c r="AA139" s="576"/>
      <c r="AB139" s="576"/>
      <c r="AC139" s="576"/>
      <c r="AD139" s="576"/>
      <c r="AE139" s="591"/>
    </row>
    <row r="140" spans="9:31" ht="19.5" customHeight="1">
      <c r="I140" s="576"/>
      <c r="J140" s="576"/>
      <c r="K140" s="576"/>
      <c r="L140" s="576"/>
      <c r="M140" s="576"/>
      <c r="N140" s="576"/>
      <c r="O140" s="576"/>
      <c r="P140" s="576"/>
      <c r="Q140" s="576"/>
      <c r="R140" s="576"/>
      <c r="S140" s="576"/>
      <c r="T140" s="576"/>
      <c r="U140" s="576"/>
      <c r="V140" s="576"/>
      <c r="W140" s="576"/>
      <c r="X140" s="591"/>
      <c r="Y140" s="575"/>
      <c r="Z140" s="575"/>
      <c r="AA140" s="576"/>
      <c r="AB140" s="576"/>
      <c r="AC140" s="576"/>
      <c r="AD140" s="576"/>
      <c r="AE140" s="591"/>
    </row>
    <row r="141" spans="9:31" ht="19.5" customHeight="1">
      <c r="I141" s="576"/>
      <c r="J141" s="576"/>
      <c r="K141" s="576"/>
      <c r="L141" s="576"/>
      <c r="M141" s="576"/>
      <c r="N141" s="576"/>
      <c r="O141" s="576"/>
      <c r="P141" s="576"/>
      <c r="Q141" s="576"/>
      <c r="R141" s="576"/>
      <c r="S141" s="576"/>
      <c r="T141" s="576"/>
      <c r="U141" s="576"/>
      <c r="V141" s="576"/>
      <c r="W141" s="576"/>
      <c r="X141" s="591"/>
      <c r="Y141" s="575"/>
      <c r="Z141" s="575"/>
      <c r="AA141" s="576"/>
      <c r="AB141" s="576"/>
      <c r="AC141" s="576"/>
      <c r="AD141" s="576"/>
      <c r="AE141" s="591"/>
    </row>
    <row r="142" spans="9:31" ht="19.5" customHeight="1">
      <c r="I142" s="576"/>
      <c r="J142" s="576"/>
      <c r="K142" s="576"/>
      <c r="L142" s="576"/>
      <c r="M142" s="576"/>
      <c r="N142" s="576"/>
      <c r="O142" s="576"/>
      <c r="P142" s="576"/>
      <c r="Q142" s="576"/>
      <c r="R142" s="576"/>
      <c r="S142" s="576"/>
      <c r="T142" s="576"/>
      <c r="U142" s="576"/>
      <c r="V142" s="576"/>
      <c r="W142" s="576"/>
      <c r="X142" s="591"/>
      <c r="Y142" s="575"/>
      <c r="Z142" s="575"/>
      <c r="AA142" s="576"/>
      <c r="AB142" s="576"/>
      <c r="AC142" s="576"/>
      <c r="AD142" s="576"/>
      <c r="AE142" s="591"/>
    </row>
    <row r="143" spans="9:31" ht="19.5" customHeight="1">
      <c r="I143" s="576"/>
      <c r="J143" s="576"/>
      <c r="K143" s="576"/>
      <c r="L143" s="576"/>
      <c r="M143" s="576"/>
      <c r="N143" s="576"/>
      <c r="O143" s="576"/>
      <c r="P143" s="576"/>
      <c r="Q143" s="576"/>
      <c r="R143" s="576"/>
      <c r="S143" s="576"/>
      <c r="T143" s="576"/>
      <c r="U143" s="576"/>
      <c r="V143" s="576"/>
      <c r="W143" s="576"/>
      <c r="X143" s="591"/>
      <c r="Y143" s="575"/>
      <c r="Z143" s="575"/>
      <c r="AA143" s="576"/>
      <c r="AB143" s="576"/>
      <c r="AC143" s="576"/>
      <c r="AD143" s="576"/>
      <c r="AE143" s="591"/>
    </row>
    <row r="144" spans="9:31" ht="19.5" customHeight="1">
      <c r="I144" s="576"/>
      <c r="J144" s="576"/>
      <c r="K144" s="576"/>
      <c r="L144" s="576"/>
      <c r="M144" s="576"/>
      <c r="N144" s="576"/>
      <c r="O144" s="576"/>
      <c r="P144" s="576"/>
      <c r="Q144" s="576"/>
      <c r="R144" s="576"/>
      <c r="S144" s="576"/>
      <c r="T144" s="576"/>
      <c r="U144" s="576"/>
      <c r="V144" s="576"/>
      <c r="W144" s="576"/>
      <c r="X144" s="591"/>
      <c r="Y144" s="575"/>
      <c r="Z144" s="575"/>
      <c r="AA144" s="576"/>
      <c r="AB144" s="576"/>
      <c r="AC144" s="576"/>
      <c r="AD144" s="576"/>
      <c r="AE144" s="591"/>
    </row>
    <row r="145" spans="9:31" ht="19.5" customHeight="1">
      <c r="I145" s="576"/>
      <c r="J145" s="576"/>
      <c r="K145" s="576"/>
      <c r="L145" s="576"/>
      <c r="M145" s="576"/>
      <c r="N145" s="576"/>
      <c r="O145" s="576"/>
      <c r="P145" s="576"/>
      <c r="Q145" s="576"/>
      <c r="R145" s="576"/>
      <c r="S145" s="576"/>
      <c r="T145" s="576"/>
      <c r="U145" s="576"/>
      <c r="V145" s="576"/>
      <c r="W145" s="576"/>
      <c r="Y145" s="575"/>
      <c r="Z145" s="575"/>
      <c r="AA145" s="576"/>
      <c r="AB145" s="576"/>
      <c r="AC145" s="576"/>
      <c r="AD145" s="576"/>
      <c r="AE145" s="591"/>
    </row>
    <row r="146" spans="9:31" ht="19.5" customHeight="1">
      <c r="I146" s="576"/>
      <c r="J146" s="576"/>
      <c r="K146" s="576"/>
      <c r="L146" s="576"/>
      <c r="M146" s="576"/>
      <c r="N146" s="576"/>
      <c r="O146" s="576"/>
      <c r="P146" s="576"/>
      <c r="Q146" s="576"/>
      <c r="R146" s="576"/>
      <c r="S146" s="576"/>
      <c r="T146" s="576"/>
      <c r="U146" s="576"/>
      <c r="V146" s="576"/>
      <c r="W146" s="576"/>
      <c r="Y146" s="575"/>
      <c r="Z146" s="575"/>
      <c r="AA146" s="576"/>
      <c r="AB146" s="576"/>
      <c r="AC146" s="576"/>
      <c r="AD146" s="576"/>
      <c r="AE146" s="591"/>
    </row>
    <row r="147" spans="9:31" ht="19.5" customHeight="1">
      <c r="I147" s="576"/>
      <c r="J147" s="576"/>
      <c r="K147" s="576"/>
      <c r="L147" s="576"/>
      <c r="M147" s="576"/>
      <c r="N147" s="576"/>
      <c r="O147" s="576"/>
      <c r="P147" s="576"/>
      <c r="Q147" s="576"/>
      <c r="R147" s="576"/>
      <c r="S147" s="576"/>
      <c r="T147" s="576"/>
      <c r="U147" s="576"/>
      <c r="V147" s="576"/>
      <c r="W147" s="576"/>
      <c r="Y147" s="575"/>
      <c r="Z147" s="575"/>
      <c r="AA147" s="576"/>
      <c r="AB147" s="576"/>
      <c r="AC147" s="576"/>
      <c r="AD147" s="576"/>
      <c r="AE147" s="591"/>
    </row>
    <row r="148" spans="9:31" ht="19.5" customHeight="1">
      <c r="I148" s="576"/>
      <c r="J148" s="576"/>
      <c r="K148" s="576"/>
      <c r="L148" s="576"/>
      <c r="M148" s="576"/>
      <c r="N148" s="576"/>
      <c r="O148" s="576"/>
      <c r="P148" s="576"/>
      <c r="Q148" s="576"/>
      <c r="R148" s="576"/>
      <c r="S148" s="576"/>
      <c r="T148" s="576"/>
      <c r="U148" s="576"/>
      <c r="V148" s="576"/>
      <c r="W148" s="576"/>
      <c r="Y148" s="575"/>
      <c r="Z148" s="575"/>
      <c r="AA148" s="576"/>
      <c r="AB148" s="576"/>
      <c r="AC148" s="576"/>
      <c r="AD148" s="576"/>
      <c r="AE148" s="591"/>
    </row>
    <row r="149" spans="9:31" ht="19.5" customHeight="1">
      <c r="I149" s="576"/>
      <c r="J149" s="576"/>
      <c r="K149" s="576"/>
      <c r="L149" s="576"/>
      <c r="M149" s="576"/>
      <c r="N149" s="576"/>
      <c r="O149" s="576"/>
      <c r="P149" s="576"/>
      <c r="Q149" s="576"/>
      <c r="R149" s="576"/>
      <c r="S149" s="576"/>
      <c r="T149" s="576"/>
      <c r="U149" s="576"/>
      <c r="V149" s="576"/>
      <c r="W149" s="576"/>
      <c r="Y149" s="575"/>
      <c r="Z149" s="575"/>
      <c r="AA149" s="576"/>
      <c r="AB149" s="576"/>
      <c r="AC149" s="576"/>
      <c r="AD149" s="576"/>
      <c r="AE149" s="591"/>
    </row>
    <row r="150" spans="9:31" ht="19.5" customHeight="1">
      <c r="I150" s="576"/>
      <c r="J150" s="576"/>
      <c r="K150" s="576"/>
      <c r="L150" s="576"/>
      <c r="M150" s="576"/>
      <c r="N150" s="576"/>
      <c r="O150" s="576"/>
      <c r="P150" s="576"/>
      <c r="Q150" s="576"/>
      <c r="R150" s="576"/>
      <c r="S150" s="576"/>
      <c r="T150" s="576"/>
      <c r="U150" s="576"/>
      <c r="V150" s="576"/>
      <c r="W150" s="576"/>
      <c r="Y150" s="575"/>
      <c r="Z150" s="575"/>
      <c r="AA150" s="576"/>
      <c r="AB150" s="576"/>
      <c r="AC150" s="576"/>
      <c r="AD150" s="576"/>
      <c r="AE150" s="591"/>
    </row>
    <row r="151" spans="25:31" ht="19.5" customHeight="1">
      <c r="Y151" s="575"/>
      <c r="Z151" s="575"/>
      <c r="AA151" s="576"/>
      <c r="AB151" s="576"/>
      <c r="AC151" s="576"/>
      <c r="AD151" s="576"/>
      <c r="AE151" s="591"/>
    </row>
    <row r="152" spans="25:31" ht="19.5" customHeight="1">
      <c r="Y152" s="575"/>
      <c r="Z152" s="575"/>
      <c r="AA152" s="576"/>
      <c r="AB152" s="576"/>
      <c r="AC152" s="576"/>
      <c r="AD152" s="576"/>
      <c r="AE152" s="591"/>
    </row>
  </sheetData>
  <sheetProtection/>
  <mergeCells count="611">
    <mergeCell ref="A1:AE1"/>
    <mergeCell ref="A2:B2"/>
    <mergeCell ref="C2:D2"/>
    <mergeCell ref="E2:G2"/>
    <mergeCell ref="I2:J2"/>
    <mergeCell ref="K2:L2"/>
    <mergeCell ref="M2:O2"/>
    <mergeCell ref="Q2:R2"/>
    <mergeCell ref="S2:T2"/>
    <mergeCell ref="U2:W2"/>
    <mergeCell ref="Y2:Z2"/>
    <mergeCell ref="AA2:AB2"/>
    <mergeCell ref="AC2:AE2"/>
    <mergeCell ref="A3:G3"/>
    <mergeCell ref="I3:J5"/>
    <mergeCell ref="K3:L3"/>
    <mergeCell ref="M3:N3"/>
    <mergeCell ref="Q3:W3"/>
    <mergeCell ref="Y3:AA3"/>
    <mergeCell ref="AC3:AD3"/>
    <mergeCell ref="A4:A13"/>
    <mergeCell ref="C4:D4"/>
    <mergeCell ref="E4:F4"/>
    <mergeCell ref="K4:L4"/>
    <mergeCell ref="M4:N4"/>
    <mergeCell ref="Q4:T4"/>
    <mergeCell ref="I6:J7"/>
    <mergeCell ref="K6:L6"/>
    <mergeCell ref="M6:N6"/>
    <mergeCell ref="Q6:R6"/>
    <mergeCell ref="U4:V4"/>
    <mergeCell ref="Y4:AA4"/>
    <mergeCell ref="AC4:AD4"/>
    <mergeCell ref="K5:L5"/>
    <mergeCell ref="M5:N5"/>
    <mergeCell ref="Q5:R5"/>
    <mergeCell ref="U5:V5"/>
    <mergeCell ref="Y5:AA5"/>
    <mergeCell ref="AC5:AD5"/>
    <mergeCell ref="U6:V6"/>
    <mergeCell ref="Y6:AA6"/>
    <mergeCell ref="AC6:AD6"/>
    <mergeCell ref="K7:L7"/>
    <mergeCell ref="M7:N7"/>
    <mergeCell ref="Q7:R7"/>
    <mergeCell ref="U7:V7"/>
    <mergeCell ref="Y7:AA7"/>
    <mergeCell ref="AC7:AD7"/>
    <mergeCell ref="I8:J10"/>
    <mergeCell ref="K8:L8"/>
    <mergeCell ref="M8:N8"/>
    <mergeCell ref="Q8:T8"/>
    <mergeCell ref="U8:V8"/>
    <mergeCell ref="Y8:AE8"/>
    <mergeCell ref="K9:L9"/>
    <mergeCell ref="M9:N9"/>
    <mergeCell ref="Q9:R9"/>
    <mergeCell ref="U9:V9"/>
    <mergeCell ref="Y9:AB9"/>
    <mergeCell ref="AC9:AD9"/>
    <mergeCell ref="K10:L10"/>
    <mergeCell ref="M10:N10"/>
    <mergeCell ref="Q10:R10"/>
    <mergeCell ref="U10:V10"/>
    <mergeCell ref="Y10:AA10"/>
    <mergeCell ref="AC10:AD10"/>
    <mergeCell ref="I11:O11"/>
    <mergeCell ref="Q11:T11"/>
    <mergeCell ref="U11:V11"/>
    <mergeCell ref="Y11:AB11"/>
    <mergeCell ref="AC11:AD11"/>
    <mergeCell ref="I12:L12"/>
    <mergeCell ref="M12:N12"/>
    <mergeCell ref="Q12:T12"/>
    <mergeCell ref="U12:V12"/>
    <mergeCell ref="Y12:Z12"/>
    <mergeCell ref="AC12:AD12"/>
    <mergeCell ref="I13:K15"/>
    <mergeCell ref="M13:N13"/>
    <mergeCell ref="Q13:T13"/>
    <mergeCell ref="U13:V13"/>
    <mergeCell ref="Y13:AB13"/>
    <mergeCell ref="AC13:AD13"/>
    <mergeCell ref="AC14:AD14"/>
    <mergeCell ref="U15:V15"/>
    <mergeCell ref="Y15:AB15"/>
    <mergeCell ref="A14:B14"/>
    <mergeCell ref="E14:F14"/>
    <mergeCell ref="M14:N14"/>
    <mergeCell ref="Q14:T14"/>
    <mergeCell ref="U14:V14"/>
    <mergeCell ref="Y14:AA14"/>
    <mergeCell ref="A15:A17"/>
    <mergeCell ref="C15:D15"/>
    <mergeCell ref="E15:F15"/>
    <mergeCell ref="M15:N15"/>
    <mergeCell ref="Q15:R15"/>
    <mergeCell ref="S15:T15"/>
    <mergeCell ref="Q17:R17"/>
    <mergeCell ref="S17:T17"/>
    <mergeCell ref="AC15:AD15"/>
    <mergeCell ref="C16:D16"/>
    <mergeCell ref="E16:F16"/>
    <mergeCell ref="I16:J17"/>
    <mergeCell ref="K16:L16"/>
    <mergeCell ref="M16:N16"/>
    <mergeCell ref="Y16:AA16"/>
    <mergeCell ref="AC16:AD16"/>
    <mergeCell ref="K17:L17"/>
    <mergeCell ref="M17:N17"/>
    <mergeCell ref="U17:V17"/>
    <mergeCell ref="Y17:Z17"/>
    <mergeCell ref="AA17:AB17"/>
    <mergeCell ref="AC17:AD17"/>
    <mergeCell ref="A18:A28"/>
    <mergeCell ref="C18:D18"/>
    <mergeCell ref="E18:F18"/>
    <mergeCell ref="I18:J18"/>
    <mergeCell ref="M18:N18"/>
    <mergeCell ref="Y18:AA18"/>
    <mergeCell ref="AC20:AD20"/>
    <mergeCell ref="AC18:AD18"/>
    <mergeCell ref="C19:D19"/>
    <mergeCell ref="E19:F19"/>
    <mergeCell ref="I19:O19"/>
    <mergeCell ref="Q19:R19"/>
    <mergeCell ref="U19:V19"/>
    <mergeCell ref="Y19:AA19"/>
    <mergeCell ref="AC19:AD19"/>
    <mergeCell ref="Y21:Z21"/>
    <mergeCell ref="AA21:AB21"/>
    <mergeCell ref="I20:J20"/>
    <mergeCell ref="M20:N20"/>
    <mergeCell ref="Q20:R20"/>
    <mergeCell ref="U20:V20"/>
    <mergeCell ref="Y20:Z20"/>
    <mergeCell ref="AC21:AD21"/>
    <mergeCell ref="I22:K22"/>
    <mergeCell ref="M22:N22"/>
    <mergeCell ref="Q22:R22"/>
    <mergeCell ref="Y22:AA22"/>
    <mergeCell ref="AC22:AD22"/>
    <mergeCell ref="I21:J21"/>
    <mergeCell ref="M21:N21"/>
    <mergeCell ref="Q21:S21"/>
    <mergeCell ref="U21:V21"/>
    <mergeCell ref="I23:K23"/>
    <mergeCell ref="M23:N23"/>
    <mergeCell ref="Q23:S23"/>
    <mergeCell ref="U23:V23"/>
    <mergeCell ref="Y23:AA23"/>
    <mergeCell ref="AC23:AD23"/>
    <mergeCell ref="M24:N24"/>
    <mergeCell ref="Q24:Q27"/>
    <mergeCell ref="S24:T24"/>
    <mergeCell ref="U24:V24"/>
    <mergeCell ref="Y24:AA24"/>
    <mergeCell ref="I27:J27"/>
    <mergeCell ref="M27:N27"/>
    <mergeCell ref="Y27:AE27"/>
    <mergeCell ref="AC24:AD24"/>
    <mergeCell ref="I25:L25"/>
    <mergeCell ref="M25:N25"/>
    <mergeCell ref="Y25:AB25"/>
    <mergeCell ref="AC25:AD25"/>
    <mergeCell ref="I26:K26"/>
    <mergeCell ref="M26:N26"/>
    <mergeCell ref="Y26:AB26"/>
    <mergeCell ref="AC26:AD26"/>
    <mergeCell ref="I24:L24"/>
    <mergeCell ref="I28:K28"/>
    <mergeCell ref="M28:N28"/>
    <mergeCell ref="Q28:S28"/>
    <mergeCell ref="U28:V28"/>
    <mergeCell ref="Y28:AB28"/>
    <mergeCell ref="AC28:AD28"/>
    <mergeCell ref="A29:G29"/>
    <mergeCell ref="I29:J29"/>
    <mergeCell ref="M29:N29"/>
    <mergeCell ref="Q29:Q30"/>
    <mergeCell ref="Y29:AB29"/>
    <mergeCell ref="AC29:AD29"/>
    <mergeCell ref="A30:B31"/>
    <mergeCell ref="C30:D30"/>
    <mergeCell ref="E30:F30"/>
    <mergeCell ref="I30:K30"/>
    <mergeCell ref="M30:N30"/>
    <mergeCell ref="Y30:Z30"/>
    <mergeCell ref="AC30:AD30"/>
    <mergeCell ref="C31:D31"/>
    <mergeCell ref="E31:F31"/>
    <mergeCell ref="I31:O31"/>
    <mergeCell ref="Q31:R31"/>
    <mergeCell ref="U31:V31"/>
    <mergeCell ref="AC31:AD31"/>
    <mergeCell ref="A32:B33"/>
    <mergeCell ref="C32:D32"/>
    <mergeCell ref="E32:F32"/>
    <mergeCell ref="I32:K32"/>
    <mergeCell ref="M32:N32"/>
    <mergeCell ref="Q32:R32"/>
    <mergeCell ref="U32:V32"/>
    <mergeCell ref="Y32:Z32"/>
    <mergeCell ref="AC32:AD32"/>
    <mergeCell ref="C33:D33"/>
    <mergeCell ref="E33:F33"/>
    <mergeCell ref="I33:K33"/>
    <mergeCell ref="M33:N33"/>
    <mergeCell ref="Q33:S33"/>
    <mergeCell ref="U33:V33"/>
    <mergeCell ref="Y33:Z33"/>
    <mergeCell ref="AC33:AD33"/>
    <mergeCell ref="A34:B35"/>
    <mergeCell ref="C34:D34"/>
    <mergeCell ref="E34:F34"/>
    <mergeCell ref="I34:L34"/>
    <mergeCell ref="M34:N34"/>
    <mergeCell ref="Q34:R34"/>
    <mergeCell ref="U34:V34"/>
    <mergeCell ref="Y34:Z34"/>
    <mergeCell ref="AC34:AD34"/>
    <mergeCell ref="C35:D35"/>
    <mergeCell ref="E35:F35"/>
    <mergeCell ref="I35:L35"/>
    <mergeCell ref="M35:N35"/>
    <mergeCell ref="Q35:S35"/>
    <mergeCell ref="U35:V35"/>
    <mergeCell ref="Y35:AA35"/>
    <mergeCell ref="AC35:AD35"/>
    <mergeCell ref="A36:B36"/>
    <mergeCell ref="C36:D36"/>
    <mergeCell ref="E36:F36"/>
    <mergeCell ref="I36:L36"/>
    <mergeCell ref="M36:N36"/>
    <mergeCell ref="Q36:T36"/>
    <mergeCell ref="U36:V36"/>
    <mergeCell ref="Y36:Z36"/>
    <mergeCell ref="AC36:AD36"/>
    <mergeCell ref="A37:B37"/>
    <mergeCell ref="C37:D37"/>
    <mergeCell ref="E37:F37"/>
    <mergeCell ref="I37:L37"/>
    <mergeCell ref="M37:N37"/>
    <mergeCell ref="Q37:T37"/>
    <mergeCell ref="U37:V37"/>
    <mergeCell ref="Y37:Z37"/>
    <mergeCell ref="AC37:AD37"/>
    <mergeCell ref="A38:B38"/>
    <mergeCell ref="C38:D38"/>
    <mergeCell ref="E38:F38"/>
    <mergeCell ref="I38:L38"/>
    <mergeCell ref="M38:N38"/>
    <mergeCell ref="Q38:T38"/>
    <mergeCell ref="U38:V38"/>
    <mergeCell ref="Y38:AA38"/>
    <mergeCell ref="AC38:AD38"/>
    <mergeCell ref="A39:D39"/>
    <mergeCell ref="E39:F39"/>
    <mergeCell ref="I39:L39"/>
    <mergeCell ref="M39:N39"/>
    <mergeCell ref="Q39:T39"/>
    <mergeCell ref="U39:V39"/>
    <mergeCell ref="Y39:AA39"/>
    <mergeCell ref="AC39:AD39"/>
    <mergeCell ref="A40:G40"/>
    <mergeCell ref="I40:L40"/>
    <mergeCell ref="M40:N40"/>
    <mergeCell ref="Q40:R40"/>
    <mergeCell ref="S40:T40"/>
    <mergeCell ref="U40:V40"/>
    <mergeCell ref="Y40:Z40"/>
    <mergeCell ref="AC40:AD40"/>
    <mergeCell ref="M41:N41"/>
    <mergeCell ref="Q41:R41"/>
    <mergeCell ref="C44:D44"/>
    <mergeCell ref="E44:F44"/>
    <mergeCell ref="I44:L44"/>
    <mergeCell ref="M44:N44"/>
    <mergeCell ref="S41:T41"/>
    <mergeCell ref="U41:V41"/>
    <mergeCell ref="Y41:Z41"/>
    <mergeCell ref="AC41:AD41"/>
    <mergeCell ref="C42:D42"/>
    <mergeCell ref="E42:F42"/>
    <mergeCell ref="I42:L42"/>
    <mergeCell ref="M42:N42"/>
    <mergeCell ref="Q42:T42"/>
    <mergeCell ref="U42:V42"/>
    <mergeCell ref="Y42:Z42"/>
    <mergeCell ref="AC42:AD42"/>
    <mergeCell ref="C43:D43"/>
    <mergeCell ref="E43:F43"/>
    <mergeCell ref="I43:O43"/>
    <mergeCell ref="Q43:R43"/>
    <mergeCell ref="S43:T43"/>
    <mergeCell ref="U43:V43"/>
    <mergeCell ref="Y43:Z43"/>
    <mergeCell ref="AC43:AD43"/>
    <mergeCell ref="Q44:R44"/>
    <mergeCell ref="S44:T44"/>
    <mergeCell ref="U44:V44"/>
    <mergeCell ref="Y44:Z45"/>
    <mergeCell ref="AC44:AD44"/>
    <mergeCell ref="C45:D45"/>
    <mergeCell ref="E45:F45"/>
    <mergeCell ref="I45:K45"/>
    <mergeCell ref="M45:N45"/>
    <mergeCell ref="Q45:R45"/>
    <mergeCell ref="S45:T45"/>
    <mergeCell ref="U45:V45"/>
    <mergeCell ref="AC45:AD45"/>
    <mergeCell ref="C46:D46"/>
    <mergeCell ref="E46:F46"/>
    <mergeCell ref="I46:J46"/>
    <mergeCell ref="M46:N46"/>
    <mergeCell ref="Q46:S47"/>
    <mergeCell ref="U46:V46"/>
    <mergeCell ref="Y46:Z46"/>
    <mergeCell ref="AC46:AD46"/>
    <mergeCell ref="A47:G47"/>
    <mergeCell ref="I47:J47"/>
    <mergeCell ref="M47:N47"/>
    <mergeCell ref="U47:V47"/>
    <mergeCell ref="Y47:AE47"/>
    <mergeCell ref="A41:B46"/>
    <mergeCell ref="C41:D41"/>
    <mergeCell ref="E41:F41"/>
    <mergeCell ref="I41:L41"/>
    <mergeCell ref="A48:D48"/>
    <mergeCell ref="E48:F48"/>
    <mergeCell ref="I48:J48"/>
    <mergeCell ref="M48:N48"/>
    <mergeCell ref="Q48:T48"/>
    <mergeCell ref="U48:V48"/>
    <mergeCell ref="Y48:Z48"/>
    <mergeCell ref="AC48:AD48"/>
    <mergeCell ref="A49:B49"/>
    <mergeCell ref="C49:D49"/>
    <mergeCell ref="E49:F49"/>
    <mergeCell ref="I49:J49"/>
    <mergeCell ref="M49:N49"/>
    <mergeCell ref="Q49:R49"/>
    <mergeCell ref="U49:V49"/>
    <mergeCell ref="Y49:AA49"/>
    <mergeCell ref="AC49:AD49"/>
    <mergeCell ref="I50:J50"/>
    <mergeCell ref="M50:N50"/>
    <mergeCell ref="Q50:T50"/>
    <mergeCell ref="U50:V50"/>
    <mergeCell ref="Y50:AA50"/>
    <mergeCell ref="AC50:AD50"/>
    <mergeCell ref="A51:B51"/>
    <mergeCell ref="C51:D51"/>
    <mergeCell ref="E51:F51"/>
    <mergeCell ref="I51:J51"/>
    <mergeCell ref="M51:N51"/>
    <mergeCell ref="Q51:R51"/>
    <mergeCell ref="Y51:AA51"/>
    <mergeCell ref="AC51:AD51"/>
    <mergeCell ref="I52:J52"/>
    <mergeCell ref="M52:N52"/>
    <mergeCell ref="Q52:R52"/>
    <mergeCell ref="U52:V52"/>
    <mergeCell ref="Y52:Z52"/>
    <mergeCell ref="AC52:AD52"/>
    <mergeCell ref="A53:B53"/>
    <mergeCell ref="E53:F53"/>
    <mergeCell ref="I53:J53"/>
    <mergeCell ref="M53:N53"/>
    <mergeCell ref="Q53:T53"/>
    <mergeCell ref="U53:V53"/>
    <mergeCell ref="Y53:Z53"/>
    <mergeCell ref="AC53:AD53"/>
    <mergeCell ref="A54:B54"/>
    <mergeCell ref="E54:F54"/>
    <mergeCell ref="I54:L54"/>
    <mergeCell ref="M54:N54"/>
    <mergeCell ref="Q54:S54"/>
    <mergeCell ref="U54:V54"/>
    <mergeCell ref="Y54:Z54"/>
    <mergeCell ref="AC54:AD54"/>
    <mergeCell ref="A55:B55"/>
    <mergeCell ref="E55:F55"/>
    <mergeCell ref="I55:L55"/>
    <mergeCell ref="M55:N55"/>
    <mergeCell ref="Q55:S55"/>
    <mergeCell ref="U55:V55"/>
    <mergeCell ref="A56:B56"/>
    <mergeCell ref="E56:F56"/>
    <mergeCell ref="I56:J56"/>
    <mergeCell ref="M56:N56"/>
    <mergeCell ref="Q56:S56"/>
    <mergeCell ref="U56:V56"/>
    <mergeCell ref="E57:F57"/>
    <mergeCell ref="I57:J57"/>
    <mergeCell ref="M57:N57"/>
    <mergeCell ref="Q57:R57"/>
    <mergeCell ref="U57:V57"/>
    <mergeCell ref="Y55:AE55"/>
    <mergeCell ref="Y56:AB56"/>
    <mergeCell ref="AC56:AD56"/>
    <mergeCell ref="AC57:AD57"/>
    <mergeCell ref="A58:B58"/>
    <mergeCell ref="E58:F58"/>
    <mergeCell ref="I58:J58"/>
    <mergeCell ref="M58:N58"/>
    <mergeCell ref="Q58:S58"/>
    <mergeCell ref="U58:V58"/>
    <mergeCell ref="Y58:AB58"/>
    <mergeCell ref="AC58:AD58"/>
    <mergeCell ref="A57:B57"/>
    <mergeCell ref="I59:K59"/>
    <mergeCell ref="M59:N59"/>
    <mergeCell ref="Q59:S59"/>
    <mergeCell ref="U59:V59"/>
    <mergeCell ref="Y59:AA59"/>
    <mergeCell ref="Y57:AB57"/>
    <mergeCell ref="AC59:AD59"/>
    <mergeCell ref="A60:B60"/>
    <mergeCell ref="E60:F60"/>
    <mergeCell ref="I60:K60"/>
    <mergeCell ref="M60:N60"/>
    <mergeCell ref="Q60:S60"/>
    <mergeCell ref="U60:V60"/>
    <mergeCell ref="Y60:Z60"/>
    <mergeCell ref="AC60:AD60"/>
    <mergeCell ref="A59:G59"/>
    <mergeCell ref="A61:G61"/>
    <mergeCell ref="I61:K61"/>
    <mergeCell ref="M61:N61"/>
    <mergeCell ref="Q61:R61"/>
    <mergeCell ref="U61:V61"/>
    <mergeCell ref="Y61:AB61"/>
    <mergeCell ref="AC61:AD61"/>
    <mergeCell ref="A62:B64"/>
    <mergeCell ref="C62:D62"/>
    <mergeCell ref="E62:F62"/>
    <mergeCell ref="I62:J62"/>
    <mergeCell ref="M62:N62"/>
    <mergeCell ref="Q62:R62"/>
    <mergeCell ref="U62:V62"/>
    <mergeCell ref="C63:D63"/>
    <mergeCell ref="E63:F63"/>
    <mergeCell ref="I63:J63"/>
    <mergeCell ref="M63:N63"/>
    <mergeCell ref="Q63:S63"/>
    <mergeCell ref="U63:V63"/>
    <mergeCell ref="C64:D64"/>
    <mergeCell ref="E64:F64"/>
    <mergeCell ref="I64:J64"/>
    <mergeCell ref="M64:N64"/>
    <mergeCell ref="Q64:S64"/>
    <mergeCell ref="U64:V64"/>
    <mergeCell ref="C65:D65"/>
    <mergeCell ref="E65:F65"/>
    <mergeCell ref="I65:K65"/>
    <mergeCell ref="M65:N65"/>
    <mergeCell ref="Q65:S65"/>
    <mergeCell ref="U65:V65"/>
    <mergeCell ref="I67:O67"/>
    <mergeCell ref="Y68:AD68"/>
    <mergeCell ref="A69:B69"/>
    <mergeCell ref="C69:D69"/>
    <mergeCell ref="E69:G69"/>
    <mergeCell ref="I69:J69"/>
    <mergeCell ref="K69:L69"/>
    <mergeCell ref="M69:O69"/>
    <mergeCell ref="Q69:R69"/>
    <mergeCell ref="S69:T69"/>
    <mergeCell ref="U69:W69"/>
    <mergeCell ref="Y69:Z69"/>
    <mergeCell ref="AA69:AB69"/>
    <mergeCell ref="AC69:AE69"/>
    <mergeCell ref="A70:G70"/>
    <mergeCell ref="I70:O70"/>
    <mergeCell ref="Q70:W70"/>
    <mergeCell ref="Y70:AE70"/>
    <mergeCell ref="A71:B71"/>
    <mergeCell ref="C71:D71"/>
    <mergeCell ref="E71:F71"/>
    <mergeCell ref="I71:L71"/>
    <mergeCell ref="M71:N71"/>
    <mergeCell ref="Q71:R71"/>
    <mergeCell ref="U71:V71"/>
    <mergeCell ref="Y71:Z71"/>
    <mergeCell ref="AC71:AD71"/>
    <mergeCell ref="A72:B72"/>
    <mergeCell ref="C72:D72"/>
    <mergeCell ref="E72:F72"/>
    <mergeCell ref="I72:J72"/>
    <mergeCell ref="K72:L72"/>
    <mergeCell ref="M72:N72"/>
    <mergeCell ref="Q72:W72"/>
    <mergeCell ref="Y72:AE72"/>
    <mergeCell ref="I73:J73"/>
    <mergeCell ref="M73:N73"/>
    <mergeCell ref="Q73:T73"/>
    <mergeCell ref="U73:V73"/>
    <mergeCell ref="Y73:Z75"/>
    <mergeCell ref="AC73:AD73"/>
    <mergeCell ref="I74:J74"/>
    <mergeCell ref="K74:L74"/>
    <mergeCell ref="M74:N74"/>
    <mergeCell ref="Q74:R74"/>
    <mergeCell ref="S74:T74"/>
    <mergeCell ref="U74:V74"/>
    <mergeCell ref="AC74:AD74"/>
    <mergeCell ref="I75:J75"/>
    <mergeCell ref="K75:L75"/>
    <mergeCell ref="M75:N75"/>
    <mergeCell ref="Q75:R75"/>
    <mergeCell ref="S75:T75"/>
    <mergeCell ref="U75:V75"/>
    <mergeCell ref="AC75:AD75"/>
    <mergeCell ref="I76:J76"/>
    <mergeCell ref="K76:L76"/>
    <mergeCell ref="M76:N76"/>
    <mergeCell ref="Q76:R76"/>
    <mergeCell ref="S76:T76"/>
    <mergeCell ref="U76:V76"/>
    <mergeCell ref="I77:J77"/>
    <mergeCell ref="K77:L77"/>
    <mergeCell ref="M77:N77"/>
    <mergeCell ref="Q77:R77"/>
    <mergeCell ref="S77:T77"/>
    <mergeCell ref="U77:V77"/>
    <mergeCell ref="I78:L78"/>
    <mergeCell ref="M78:N78"/>
    <mergeCell ref="Q78:T78"/>
    <mergeCell ref="U78:V78"/>
    <mergeCell ref="Q79:R79"/>
    <mergeCell ref="S79:T79"/>
    <mergeCell ref="U79:V79"/>
    <mergeCell ref="Y79:Z79"/>
    <mergeCell ref="AA79:AB79"/>
    <mergeCell ref="AC79:AE79"/>
    <mergeCell ref="Q80:T80"/>
    <mergeCell ref="U80:V80"/>
    <mergeCell ref="AC81:AD81"/>
    <mergeCell ref="I82:J82"/>
    <mergeCell ref="K82:L82"/>
    <mergeCell ref="M82:N82"/>
    <mergeCell ref="Q82:R82"/>
    <mergeCell ref="S82:T82"/>
    <mergeCell ref="U82:V82"/>
    <mergeCell ref="Y82:AA82"/>
    <mergeCell ref="AC82:AD82"/>
    <mergeCell ref="Q83:R83"/>
    <mergeCell ref="U83:V83"/>
    <mergeCell ref="Y83:Z83"/>
    <mergeCell ref="AC83:AD83"/>
    <mergeCell ref="I84:J84"/>
    <mergeCell ref="K84:L84"/>
    <mergeCell ref="M84:N84"/>
    <mergeCell ref="Q84:T84"/>
    <mergeCell ref="U84:V84"/>
    <mergeCell ref="I85:L85"/>
    <mergeCell ref="M85:N85"/>
    <mergeCell ref="Q85:R85"/>
    <mergeCell ref="S85:T85"/>
    <mergeCell ref="U85:V85"/>
    <mergeCell ref="Y85:Z85"/>
    <mergeCell ref="AA85:AB85"/>
    <mergeCell ref="AC85:AE85"/>
    <mergeCell ref="Q86:R86"/>
    <mergeCell ref="Y86:AE86"/>
    <mergeCell ref="Q87:T87"/>
    <mergeCell ref="U87:V87"/>
    <mergeCell ref="Y87:Z87"/>
    <mergeCell ref="AC87:AD87"/>
    <mergeCell ref="Q88:T88"/>
    <mergeCell ref="U88:V88"/>
    <mergeCell ref="Y88:Z88"/>
    <mergeCell ref="AC88:AD88"/>
    <mergeCell ref="Q89:R89"/>
    <mergeCell ref="U89:V89"/>
    <mergeCell ref="Y89:AE89"/>
    <mergeCell ref="Q90:T90"/>
    <mergeCell ref="U90:V90"/>
    <mergeCell ref="Y90:Z92"/>
    <mergeCell ref="AC90:AD90"/>
    <mergeCell ref="Q91:W91"/>
    <mergeCell ref="AC91:AD91"/>
    <mergeCell ref="Q92:T92"/>
    <mergeCell ref="U92:V92"/>
    <mergeCell ref="AC92:AD92"/>
    <mergeCell ref="Q93:T93"/>
    <mergeCell ref="U93:V93"/>
    <mergeCell ref="Q94:R94"/>
    <mergeCell ref="S94:T94"/>
    <mergeCell ref="U94:V94"/>
    <mergeCell ref="Q95:T95"/>
    <mergeCell ref="U95:V95"/>
    <mergeCell ref="Q96:T96"/>
    <mergeCell ref="U96:V96"/>
    <mergeCell ref="Q97:T97"/>
    <mergeCell ref="U97:V97"/>
    <mergeCell ref="Q98:T98"/>
    <mergeCell ref="U98:V98"/>
    <mergeCell ref="Q99:T99"/>
    <mergeCell ref="U99:V99"/>
    <mergeCell ref="Q100:T100"/>
    <mergeCell ref="U100:V100"/>
    <mergeCell ref="Q101:T101"/>
    <mergeCell ref="U101:V101"/>
    <mergeCell ref="Q102:T102"/>
    <mergeCell ref="U102:V102"/>
    <mergeCell ref="Q103:T103"/>
    <mergeCell ref="U103:V103"/>
    <mergeCell ref="Q104:T104"/>
    <mergeCell ref="U104:V104"/>
  </mergeCells>
  <printOptions horizontalCentered="1"/>
  <pageMargins left="0.2755905511811024" right="0.1968503937007874" top="0.3937007874015748" bottom="0.1968503937007874" header="0.31496062992125984" footer="0.31496062992125984"/>
  <pageSetup fitToHeight="2" horizontalDpi="600" verticalDpi="600" orientation="portrait" paperSize="9" scale="62" r:id="rId1"/>
  <rowBreaks count="1" manualBreakCount="1">
    <brk id="66" max="30" man="1"/>
  </rowBreaks>
</worksheet>
</file>

<file path=xl/worksheets/sheet6.xml><?xml version="1.0" encoding="utf-8"?>
<worksheet xmlns="http://schemas.openxmlformats.org/spreadsheetml/2006/main" xmlns:r="http://schemas.openxmlformats.org/officeDocument/2006/relationships">
  <dimension ref="B1:Y58"/>
  <sheetViews>
    <sheetView showZeros="0" zoomScaleSheetLayoutView="75" workbookViewId="0" topLeftCell="A1">
      <selection activeCell="Q20" sqref="Q20:R20"/>
    </sheetView>
  </sheetViews>
  <sheetFormatPr defaultColWidth="9.00390625" defaultRowHeight="15" customHeight="1"/>
  <cols>
    <col min="1" max="1" width="4.25390625" style="156" customWidth="1"/>
    <col min="2" max="15" width="7.25390625" style="156" customWidth="1"/>
    <col min="16" max="16384" width="9.00390625" style="156" customWidth="1"/>
  </cols>
  <sheetData>
    <row r="1" spans="2:15" ht="23.25" customHeight="1">
      <c r="B1" s="868" t="s">
        <v>568</v>
      </c>
      <c r="C1" s="868"/>
      <c r="D1" s="868"/>
      <c r="E1" s="868"/>
      <c r="F1" s="868"/>
      <c r="G1" s="868"/>
      <c r="H1" s="868"/>
      <c r="I1" s="868"/>
      <c r="J1" s="868"/>
      <c r="K1" s="868"/>
      <c r="L1" s="868"/>
      <c r="M1" s="868"/>
      <c r="N1" s="868"/>
      <c r="O1" s="868"/>
    </row>
    <row r="2" spans="2:15" ht="9.75" customHeight="1" thickBot="1">
      <c r="B2" s="155"/>
      <c r="C2" s="155"/>
      <c r="D2" s="155"/>
      <c r="E2" s="155"/>
      <c r="F2" s="155"/>
      <c r="G2" s="155"/>
      <c r="H2" s="155"/>
      <c r="I2" s="155"/>
      <c r="J2" s="155"/>
      <c r="K2" s="155"/>
      <c r="L2" s="155"/>
      <c r="M2" s="155"/>
      <c r="N2" s="155"/>
      <c r="O2" s="155"/>
    </row>
    <row r="3" spans="2:24" s="158" customFormat="1" ht="15.75" customHeight="1">
      <c r="B3" s="819" t="s">
        <v>6</v>
      </c>
      <c r="C3" s="820"/>
      <c r="D3" s="870" t="s">
        <v>7</v>
      </c>
      <c r="E3" s="870"/>
      <c r="F3" s="870"/>
      <c r="G3" s="870"/>
      <c r="H3" s="870"/>
      <c r="I3" s="831"/>
      <c r="J3" s="830" t="s">
        <v>8</v>
      </c>
      <c r="K3" s="870"/>
      <c r="L3" s="870"/>
      <c r="M3" s="870"/>
      <c r="N3" s="870"/>
      <c r="O3" s="871"/>
      <c r="Q3" s="156"/>
      <c r="R3" s="156"/>
      <c r="S3" s="156"/>
      <c r="T3" s="156"/>
      <c r="U3" s="156"/>
      <c r="V3" s="156"/>
      <c r="W3" s="156"/>
      <c r="X3" s="156"/>
    </row>
    <row r="4" spans="2:24" s="158" customFormat="1" ht="15.75" customHeight="1" thickBot="1">
      <c r="B4" s="821"/>
      <c r="C4" s="869"/>
      <c r="D4" s="334">
        <v>1</v>
      </c>
      <c r="E4" s="335">
        <v>2</v>
      </c>
      <c r="F4" s="335">
        <v>3</v>
      </c>
      <c r="G4" s="335">
        <v>4</v>
      </c>
      <c r="H4" s="335">
        <v>5</v>
      </c>
      <c r="I4" s="335">
        <v>6</v>
      </c>
      <c r="J4" s="335">
        <v>1</v>
      </c>
      <c r="K4" s="335">
        <v>2</v>
      </c>
      <c r="L4" s="335">
        <v>3</v>
      </c>
      <c r="M4" s="335">
        <v>4</v>
      </c>
      <c r="N4" s="335">
        <v>5</v>
      </c>
      <c r="O4" s="336">
        <v>6</v>
      </c>
      <c r="Q4" s="156"/>
      <c r="R4" s="156"/>
      <c r="S4" s="156"/>
      <c r="T4" s="156"/>
      <c r="U4" s="156"/>
      <c r="V4" s="156"/>
      <c r="W4" s="156"/>
      <c r="X4" s="156"/>
    </row>
    <row r="5" spans="2:24" s="158" customFormat="1" ht="15.75" customHeight="1">
      <c r="B5" s="851" t="s">
        <v>9</v>
      </c>
      <c r="C5" s="337" t="s">
        <v>10</v>
      </c>
      <c r="D5" s="338">
        <v>309</v>
      </c>
      <c r="E5" s="339">
        <v>398</v>
      </c>
      <c r="F5" s="339">
        <v>382</v>
      </c>
      <c r="G5" s="339">
        <v>296</v>
      </c>
      <c r="H5" s="339">
        <v>651</v>
      </c>
      <c r="I5" s="340">
        <v>651</v>
      </c>
      <c r="J5" s="338">
        <v>398</v>
      </c>
      <c r="K5" s="339">
        <v>417</v>
      </c>
      <c r="L5" s="339">
        <v>433</v>
      </c>
      <c r="M5" s="339">
        <v>355</v>
      </c>
      <c r="N5" s="164" t="s">
        <v>5</v>
      </c>
      <c r="O5" s="342" t="s">
        <v>5</v>
      </c>
      <c r="Q5" s="156"/>
      <c r="R5" s="156"/>
      <c r="S5" s="156"/>
      <c r="T5" s="156"/>
      <c r="U5" s="156"/>
      <c r="V5" s="156"/>
      <c r="W5" s="156"/>
      <c r="X5" s="156"/>
    </row>
    <row r="6" spans="2:24" s="158" customFormat="1" ht="15.75" customHeight="1">
      <c r="B6" s="852"/>
      <c r="C6" s="159" t="s">
        <v>11</v>
      </c>
      <c r="D6" s="163">
        <v>333</v>
      </c>
      <c r="E6" s="164">
        <v>423</v>
      </c>
      <c r="F6" s="164">
        <v>416</v>
      </c>
      <c r="G6" s="164">
        <v>339</v>
      </c>
      <c r="H6" s="164">
        <v>327</v>
      </c>
      <c r="I6" s="165">
        <v>321</v>
      </c>
      <c r="J6" s="163">
        <v>374</v>
      </c>
      <c r="K6" s="164">
        <v>392</v>
      </c>
      <c r="L6" s="164">
        <v>399</v>
      </c>
      <c r="M6" s="164">
        <v>312</v>
      </c>
      <c r="N6" s="164">
        <v>324</v>
      </c>
      <c r="O6" s="342">
        <v>330</v>
      </c>
      <c r="Q6" s="156"/>
      <c r="R6" s="156"/>
      <c r="S6" s="156"/>
      <c r="T6" s="156"/>
      <c r="U6" s="156"/>
      <c r="V6" s="156"/>
      <c r="W6" s="156"/>
      <c r="X6" s="156"/>
    </row>
    <row r="7" spans="2:24" s="158" customFormat="1" ht="15.75" customHeight="1">
      <c r="B7" s="852"/>
      <c r="C7" s="166" t="s">
        <v>209</v>
      </c>
      <c r="D7" s="163">
        <v>345</v>
      </c>
      <c r="E7" s="164">
        <v>570</v>
      </c>
      <c r="F7" s="164">
        <v>554</v>
      </c>
      <c r="G7" s="164">
        <v>442</v>
      </c>
      <c r="H7" s="164">
        <v>423</v>
      </c>
      <c r="I7" s="165">
        <v>430</v>
      </c>
      <c r="J7" s="163">
        <v>362</v>
      </c>
      <c r="K7" s="164" t="s">
        <v>5</v>
      </c>
      <c r="L7" s="164" t="s">
        <v>5</v>
      </c>
      <c r="M7" s="164" t="s">
        <v>5</v>
      </c>
      <c r="N7" s="164" t="s">
        <v>5</v>
      </c>
      <c r="O7" s="342" t="s">
        <v>5</v>
      </c>
      <c r="Q7" s="156"/>
      <c r="R7" s="156"/>
      <c r="S7" s="156"/>
      <c r="T7" s="156"/>
      <c r="U7" s="156"/>
      <c r="V7" s="156"/>
      <c r="W7" s="156"/>
      <c r="X7" s="156"/>
    </row>
    <row r="8" spans="2:24" s="158" customFormat="1" ht="15.75" customHeight="1">
      <c r="B8" s="852"/>
      <c r="C8" s="168" t="s">
        <v>372</v>
      </c>
      <c r="D8" s="163" t="s">
        <v>5</v>
      </c>
      <c r="E8" s="164">
        <v>245</v>
      </c>
      <c r="F8" s="164">
        <v>261</v>
      </c>
      <c r="G8" s="164">
        <v>209</v>
      </c>
      <c r="H8" s="164">
        <v>228</v>
      </c>
      <c r="I8" s="165">
        <v>221</v>
      </c>
      <c r="J8" s="163" t="s">
        <v>5</v>
      </c>
      <c r="K8" s="164" t="s">
        <v>5</v>
      </c>
      <c r="L8" s="164" t="s">
        <v>5</v>
      </c>
      <c r="M8" s="164" t="s">
        <v>5</v>
      </c>
      <c r="N8" s="164" t="s">
        <v>5</v>
      </c>
      <c r="O8" s="342" t="s">
        <v>5</v>
      </c>
      <c r="Q8" s="156"/>
      <c r="R8" s="156"/>
      <c r="S8" s="156"/>
      <c r="T8" s="156"/>
      <c r="U8" s="156"/>
      <c r="V8" s="156"/>
      <c r="W8" s="156"/>
      <c r="X8" s="156"/>
    </row>
    <row r="9" spans="2:24" s="158" customFormat="1" ht="15.75" customHeight="1">
      <c r="B9" s="852"/>
      <c r="C9" s="159" t="s">
        <v>12</v>
      </c>
      <c r="D9" s="163">
        <v>332</v>
      </c>
      <c r="E9" s="164">
        <v>379</v>
      </c>
      <c r="F9" s="164">
        <v>423</v>
      </c>
      <c r="G9" s="164">
        <v>319</v>
      </c>
      <c r="H9" s="164">
        <v>287</v>
      </c>
      <c r="I9" s="165">
        <v>318</v>
      </c>
      <c r="J9" s="163">
        <v>375</v>
      </c>
      <c r="K9" s="164">
        <v>436</v>
      </c>
      <c r="L9" s="164">
        <v>392</v>
      </c>
      <c r="M9" s="164">
        <v>332</v>
      </c>
      <c r="N9" s="164">
        <v>364</v>
      </c>
      <c r="O9" s="342">
        <v>333</v>
      </c>
      <c r="Q9" s="156"/>
      <c r="R9" s="156"/>
      <c r="S9" s="156"/>
      <c r="T9" s="156"/>
      <c r="U9" s="156"/>
      <c r="V9" s="156"/>
      <c r="W9" s="156"/>
      <c r="X9" s="156"/>
    </row>
    <row r="10" spans="2:24" s="158" customFormat="1" ht="15.75" customHeight="1" thickBot="1">
      <c r="B10" s="853"/>
      <c r="C10" s="343" t="s">
        <v>13</v>
      </c>
      <c r="D10" s="344">
        <v>345</v>
      </c>
      <c r="E10" s="345">
        <v>401</v>
      </c>
      <c r="F10" s="345">
        <v>405</v>
      </c>
      <c r="G10" s="345">
        <v>332</v>
      </c>
      <c r="H10" s="345">
        <v>651</v>
      </c>
      <c r="I10" s="346">
        <v>651</v>
      </c>
      <c r="J10" s="344">
        <v>362</v>
      </c>
      <c r="K10" s="345">
        <v>414</v>
      </c>
      <c r="L10" s="345">
        <v>410</v>
      </c>
      <c r="M10" s="345">
        <v>319</v>
      </c>
      <c r="N10" s="345" t="s">
        <v>5</v>
      </c>
      <c r="O10" s="347" t="s">
        <v>5</v>
      </c>
      <c r="Q10" s="156"/>
      <c r="R10" s="156"/>
      <c r="S10" s="156"/>
      <c r="T10" s="156"/>
      <c r="U10" s="156"/>
      <c r="V10" s="156"/>
      <c r="W10" s="156"/>
      <c r="X10" s="156"/>
    </row>
    <row r="11" spans="2:24" s="158" customFormat="1" ht="15.75" customHeight="1">
      <c r="B11" s="851" t="s">
        <v>14</v>
      </c>
      <c r="C11" s="337" t="s">
        <v>10</v>
      </c>
      <c r="D11" s="338" t="s">
        <v>5</v>
      </c>
      <c r="E11" s="339" t="s">
        <v>5</v>
      </c>
      <c r="F11" s="349">
        <v>543</v>
      </c>
      <c r="G11" s="339" t="s">
        <v>5</v>
      </c>
      <c r="H11" s="339">
        <v>300</v>
      </c>
      <c r="I11" s="340">
        <v>411</v>
      </c>
      <c r="J11" s="338" t="s">
        <v>5</v>
      </c>
      <c r="K11" s="339" t="s">
        <v>5</v>
      </c>
      <c r="L11" s="339">
        <v>819</v>
      </c>
      <c r="M11" s="339" t="s">
        <v>5</v>
      </c>
      <c r="N11" s="339">
        <v>351</v>
      </c>
      <c r="O11" s="341">
        <v>296</v>
      </c>
      <c r="Q11" s="156"/>
      <c r="R11" s="156"/>
      <c r="S11" s="156"/>
      <c r="T11" s="156"/>
      <c r="U11" s="156"/>
      <c r="V11" s="156"/>
      <c r="W11" s="156"/>
      <c r="X11" s="156"/>
    </row>
    <row r="12" spans="2:24" s="158" customFormat="1" ht="15.75" customHeight="1">
      <c r="B12" s="852"/>
      <c r="C12" s="159" t="s">
        <v>12</v>
      </c>
      <c r="D12" s="163" t="s">
        <v>5</v>
      </c>
      <c r="E12" s="164" t="s">
        <v>5</v>
      </c>
      <c r="F12" s="171">
        <v>614</v>
      </c>
      <c r="G12" s="164" t="s">
        <v>5</v>
      </c>
      <c r="H12" s="164">
        <v>461</v>
      </c>
      <c r="I12" s="165">
        <v>467</v>
      </c>
      <c r="J12" s="163" t="s">
        <v>5</v>
      </c>
      <c r="K12" s="164" t="s">
        <v>5</v>
      </c>
      <c r="L12" s="164">
        <v>748</v>
      </c>
      <c r="M12" s="164" t="s">
        <v>5</v>
      </c>
      <c r="N12" s="164">
        <v>190</v>
      </c>
      <c r="O12" s="342">
        <v>240</v>
      </c>
      <c r="Q12" s="156"/>
      <c r="R12" s="156"/>
      <c r="S12" s="156"/>
      <c r="T12" s="156"/>
      <c r="U12" s="156"/>
      <c r="V12" s="156"/>
      <c r="W12" s="156"/>
      <c r="X12" s="156"/>
    </row>
    <row r="13" spans="2:24" s="158" customFormat="1" ht="15.75" customHeight="1">
      <c r="B13" s="852"/>
      <c r="C13" s="159" t="s">
        <v>13</v>
      </c>
      <c r="D13" s="163" t="s">
        <v>5</v>
      </c>
      <c r="E13" s="164" t="s">
        <v>5</v>
      </c>
      <c r="F13" s="171">
        <v>761</v>
      </c>
      <c r="G13" s="164" t="s">
        <v>5</v>
      </c>
      <c r="H13" s="164">
        <v>651</v>
      </c>
      <c r="I13" s="165">
        <v>707</v>
      </c>
      <c r="J13" s="163" t="s">
        <v>5</v>
      </c>
      <c r="K13" s="164" t="s">
        <v>5</v>
      </c>
      <c r="L13" s="164">
        <v>601</v>
      </c>
      <c r="M13" s="164" t="s">
        <v>5</v>
      </c>
      <c r="N13" s="164" t="s">
        <v>5</v>
      </c>
      <c r="O13" s="342" t="s">
        <v>5</v>
      </c>
      <c r="Q13" s="156"/>
      <c r="R13" s="156"/>
      <c r="S13" s="156"/>
      <c r="T13" s="156"/>
      <c r="U13" s="156"/>
      <c r="V13" s="156"/>
      <c r="W13" s="156"/>
      <c r="X13" s="156"/>
    </row>
    <row r="14" spans="2:24" s="158" customFormat="1" ht="15.75" customHeight="1" thickBot="1">
      <c r="B14" s="853"/>
      <c r="C14" s="343" t="s">
        <v>210</v>
      </c>
      <c r="D14" s="163" t="s">
        <v>5</v>
      </c>
      <c r="E14" s="164" t="s">
        <v>5</v>
      </c>
      <c r="F14" s="351">
        <v>619</v>
      </c>
      <c r="G14" s="164" t="s">
        <v>5</v>
      </c>
      <c r="H14" s="345">
        <v>307</v>
      </c>
      <c r="I14" s="346">
        <v>475</v>
      </c>
      <c r="J14" s="163" t="s">
        <v>5</v>
      </c>
      <c r="K14" s="164" t="s">
        <v>5</v>
      </c>
      <c r="L14" s="345">
        <v>743</v>
      </c>
      <c r="M14" s="164" t="s">
        <v>5</v>
      </c>
      <c r="N14" s="345">
        <v>344</v>
      </c>
      <c r="O14" s="347">
        <v>232</v>
      </c>
      <c r="Q14" s="156"/>
      <c r="R14" s="156"/>
      <c r="S14" s="156"/>
      <c r="T14" s="156"/>
      <c r="U14" s="156"/>
      <c r="V14" s="156"/>
      <c r="W14" s="156"/>
      <c r="X14" s="156"/>
    </row>
    <row r="15" spans="2:24" s="158" customFormat="1" ht="15.75" customHeight="1">
      <c r="B15" s="851" t="s">
        <v>16</v>
      </c>
      <c r="C15" s="337" t="s">
        <v>10</v>
      </c>
      <c r="D15" s="338">
        <v>176</v>
      </c>
      <c r="E15" s="339">
        <v>343</v>
      </c>
      <c r="F15" s="339">
        <v>386</v>
      </c>
      <c r="G15" s="339">
        <v>314</v>
      </c>
      <c r="H15" s="339">
        <v>331</v>
      </c>
      <c r="I15" s="340">
        <v>651</v>
      </c>
      <c r="J15" s="338">
        <v>145</v>
      </c>
      <c r="K15" s="339">
        <v>308</v>
      </c>
      <c r="L15" s="339">
        <v>375</v>
      </c>
      <c r="M15" s="339">
        <v>288</v>
      </c>
      <c r="N15" s="339">
        <v>320</v>
      </c>
      <c r="O15" s="342" t="s">
        <v>5</v>
      </c>
      <c r="Q15" s="156"/>
      <c r="R15" s="156"/>
      <c r="S15" s="156"/>
      <c r="T15" s="156"/>
      <c r="U15" s="156"/>
      <c r="V15" s="156"/>
      <c r="W15" s="156"/>
      <c r="X15" s="156"/>
    </row>
    <row r="16" spans="2:24" s="158" customFormat="1" ht="15.75" customHeight="1">
      <c r="B16" s="852"/>
      <c r="C16" s="159" t="s">
        <v>17</v>
      </c>
      <c r="D16" s="163">
        <v>321</v>
      </c>
      <c r="E16" s="164">
        <v>651</v>
      </c>
      <c r="F16" s="164">
        <v>761</v>
      </c>
      <c r="G16" s="164">
        <v>602</v>
      </c>
      <c r="H16" s="164">
        <v>651</v>
      </c>
      <c r="I16" s="165">
        <v>651</v>
      </c>
      <c r="J16" s="163" t="s">
        <v>5</v>
      </c>
      <c r="K16" s="164" t="s">
        <v>5</v>
      </c>
      <c r="L16" s="164" t="s">
        <v>5</v>
      </c>
      <c r="M16" s="164" t="s">
        <v>5</v>
      </c>
      <c r="N16" s="164" t="s">
        <v>5</v>
      </c>
      <c r="O16" s="342" t="s">
        <v>5</v>
      </c>
      <c r="Q16" s="156"/>
      <c r="R16" s="156"/>
      <c r="S16" s="156"/>
      <c r="T16" s="156"/>
      <c r="U16" s="156"/>
      <c r="V16" s="156"/>
      <c r="W16" s="156"/>
      <c r="X16" s="156"/>
    </row>
    <row r="17" spans="2:24" s="158" customFormat="1" ht="15.75" customHeight="1">
      <c r="B17" s="852"/>
      <c r="C17" s="166" t="s">
        <v>11</v>
      </c>
      <c r="D17" s="163">
        <v>321</v>
      </c>
      <c r="E17" s="164">
        <v>339</v>
      </c>
      <c r="F17" s="164">
        <v>381</v>
      </c>
      <c r="G17" s="164">
        <v>314</v>
      </c>
      <c r="H17" s="164">
        <v>651</v>
      </c>
      <c r="I17" s="165">
        <v>546</v>
      </c>
      <c r="J17" s="163" t="s">
        <v>5</v>
      </c>
      <c r="K17" s="164">
        <v>312</v>
      </c>
      <c r="L17" s="164">
        <v>380</v>
      </c>
      <c r="M17" s="164">
        <v>288</v>
      </c>
      <c r="N17" s="164" t="s">
        <v>5</v>
      </c>
      <c r="O17" s="342" t="s">
        <v>5</v>
      </c>
      <c r="Q17" s="156"/>
      <c r="R17" s="156"/>
      <c r="S17" s="156"/>
      <c r="T17" s="156"/>
      <c r="U17" s="156"/>
      <c r="V17" s="156"/>
      <c r="W17" s="156"/>
      <c r="X17" s="156"/>
    </row>
    <row r="18" spans="2:24" s="158" customFormat="1" ht="15.75" customHeight="1">
      <c r="B18" s="852"/>
      <c r="C18" s="168" t="s">
        <v>403</v>
      </c>
      <c r="D18" s="163" t="s">
        <v>5</v>
      </c>
      <c r="E18" s="164" t="s">
        <v>5</v>
      </c>
      <c r="F18" s="164" t="s">
        <v>5</v>
      </c>
      <c r="G18" s="164" t="s">
        <v>5</v>
      </c>
      <c r="H18" s="164" t="s">
        <v>5</v>
      </c>
      <c r="I18" s="165">
        <v>105</v>
      </c>
      <c r="J18" s="163" t="s">
        <v>5</v>
      </c>
      <c r="K18" s="164" t="s">
        <v>5</v>
      </c>
      <c r="L18" s="164" t="s">
        <v>5</v>
      </c>
      <c r="M18" s="164" t="s">
        <v>5</v>
      </c>
      <c r="N18" s="164" t="s">
        <v>5</v>
      </c>
      <c r="O18" s="342" t="s">
        <v>5</v>
      </c>
      <c r="Q18" s="156"/>
      <c r="R18" s="156"/>
      <c r="S18" s="156"/>
      <c r="T18" s="156"/>
      <c r="U18" s="156"/>
      <c r="V18" s="156"/>
      <c r="W18" s="156"/>
      <c r="X18" s="156"/>
    </row>
    <row r="19" spans="2:24" s="158" customFormat="1" ht="15.75" customHeight="1">
      <c r="B19" s="852"/>
      <c r="C19" s="159" t="s">
        <v>12</v>
      </c>
      <c r="D19" s="163">
        <v>321</v>
      </c>
      <c r="E19" s="164">
        <v>355</v>
      </c>
      <c r="F19" s="164">
        <v>401</v>
      </c>
      <c r="G19" s="164">
        <v>292</v>
      </c>
      <c r="H19" s="164">
        <v>651</v>
      </c>
      <c r="I19" s="165">
        <v>651</v>
      </c>
      <c r="J19" s="163" t="s">
        <v>5</v>
      </c>
      <c r="K19" s="164">
        <v>296</v>
      </c>
      <c r="L19" s="164">
        <v>360</v>
      </c>
      <c r="M19" s="164">
        <v>310</v>
      </c>
      <c r="N19" s="164" t="s">
        <v>5</v>
      </c>
      <c r="O19" s="342" t="s">
        <v>5</v>
      </c>
      <c r="Q19" s="156"/>
      <c r="R19" s="156"/>
      <c r="S19" s="156"/>
      <c r="T19" s="156"/>
      <c r="U19" s="156"/>
      <c r="V19" s="156"/>
      <c r="W19" s="156"/>
      <c r="X19" s="156"/>
    </row>
    <row r="20" spans="2:24" s="158" customFormat="1" ht="15.75" customHeight="1">
      <c r="B20" s="852"/>
      <c r="C20" s="166" t="s">
        <v>18</v>
      </c>
      <c r="D20" s="163">
        <v>321</v>
      </c>
      <c r="E20" s="164">
        <v>341</v>
      </c>
      <c r="F20" s="164">
        <v>395</v>
      </c>
      <c r="G20" s="164">
        <v>315</v>
      </c>
      <c r="H20" s="164">
        <v>651</v>
      </c>
      <c r="I20" s="165">
        <v>651</v>
      </c>
      <c r="J20" s="163" t="s">
        <v>5</v>
      </c>
      <c r="K20" s="164">
        <v>310</v>
      </c>
      <c r="L20" s="164">
        <v>366</v>
      </c>
      <c r="M20" s="164">
        <v>287</v>
      </c>
      <c r="N20" s="164" t="s">
        <v>5</v>
      </c>
      <c r="O20" s="342" t="s">
        <v>5</v>
      </c>
      <c r="Q20" s="156"/>
      <c r="R20" s="156"/>
      <c r="S20" s="156"/>
      <c r="T20" s="156"/>
      <c r="U20" s="156"/>
      <c r="V20" s="156"/>
      <c r="W20" s="156"/>
      <c r="X20" s="156"/>
    </row>
    <row r="21" spans="2:24" s="158" customFormat="1" ht="15.75" customHeight="1" thickBot="1">
      <c r="B21" s="853"/>
      <c r="C21" s="343" t="s">
        <v>15</v>
      </c>
      <c r="D21" s="344">
        <v>321</v>
      </c>
      <c r="E21" s="345">
        <v>365</v>
      </c>
      <c r="F21" s="345">
        <v>381</v>
      </c>
      <c r="G21" s="345">
        <v>302</v>
      </c>
      <c r="H21" s="345">
        <v>325</v>
      </c>
      <c r="I21" s="346">
        <v>347</v>
      </c>
      <c r="J21" s="344" t="s">
        <v>5</v>
      </c>
      <c r="K21" s="345">
        <v>286</v>
      </c>
      <c r="L21" s="345">
        <v>380</v>
      </c>
      <c r="M21" s="345">
        <v>300</v>
      </c>
      <c r="N21" s="345">
        <v>326</v>
      </c>
      <c r="O21" s="347">
        <v>304</v>
      </c>
      <c r="Q21" s="156"/>
      <c r="R21" s="156"/>
      <c r="S21" s="156"/>
      <c r="T21" s="156"/>
      <c r="U21" s="156"/>
      <c r="V21" s="156"/>
      <c r="W21" s="156"/>
      <c r="X21" s="156"/>
    </row>
    <row r="22" spans="2:24" s="158" customFormat="1" ht="15.75" customHeight="1" thickBot="1">
      <c r="B22" s="851" t="s">
        <v>19</v>
      </c>
      <c r="C22" s="337" t="s">
        <v>10</v>
      </c>
      <c r="D22" s="338" t="s">
        <v>5</v>
      </c>
      <c r="E22" s="339" t="s">
        <v>5</v>
      </c>
      <c r="F22" s="339">
        <v>625</v>
      </c>
      <c r="G22" s="339">
        <v>863</v>
      </c>
      <c r="H22" s="339">
        <v>956</v>
      </c>
      <c r="I22" s="341">
        <v>956</v>
      </c>
      <c r="J22" s="157">
        <v>0</v>
      </c>
      <c r="K22" s="157">
        <v>0</v>
      </c>
      <c r="L22" s="157">
        <v>0</v>
      </c>
      <c r="M22" s="157">
        <v>0</v>
      </c>
      <c r="N22" s="157">
        <v>0</v>
      </c>
      <c r="O22" s="157">
        <v>0</v>
      </c>
      <c r="Q22" s="156"/>
      <c r="R22" s="156"/>
      <c r="S22" s="156"/>
      <c r="T22" s="156"/>
      <c r="U22" s="156"/>
      <c r="V22" s="156"/>
      <c r="W22" s="156"/>
      <c r="X22" s="156"/>
    </row>
    <row r="23" spans="2:24" s="158" customFormat="1" ht="15.75" customHeight="1" thickBot="1">
      <c r="B23" s="852"/>
      <c r="C23" s="166" t="s">
        <v>17</v>
      </c>
      <c r="D23" s="163" t="s">
        <v>5</v>
      </c>
      <c r="E23" s="164" t="s">
        <v>5</v>
      </c>
      <c r="F23" s="164">
        <v>625</v>
      </c>
      <c r="G23" s="164">
        <v>863</v>
      </c>
      <c r="H23" s="164">
        <v>956</v>
      </c>
      <c r="I23" s="342">
        <v>956</v>
      </c>
      <c r="J23" s="854" t="s">
        <v>30</v>
      </c>
      <c r="K23" s="855"/>
      <c r="L23" s="353" t="s">
        <v>569</v>
      </c>
      <c r="M23" s="856" t="s">
        <v>570</v>
      </c>
      <c r="N23" s="857"/>
      <c r="O23" s="354" t="s">
        <v>571</v>
      </c>
      <c r="Q23" s="156"/>
      <c r="R23" s="156"/>
      <c r="S23" s="156"/>
      <c r="T23" s="156"/>
      <c r="U23" s="156"/>
      <c r="V23" s="156"/>
      <c r="W23" s="156"/>
      <c r="X23" s="156"/>
    </row>
    <row r="24" spans="2:24" s="158" customFormat="1" ht="15.75" customHeight="1">
      <c r="B24" s="852"/>
      <c r="C24" s="159" t="s">
        <v>11</v>
      </c>
      <c r="D24" s="163" t="s">
        <v>5</v>
      </c>
      <c r="E24" s="164" t="s">
        <v>5</v>
      </c>
      <c r="F24" s="164">
        <v>625</v>
      </c>
      <c r="G24" s="164">
        <v>863</v>
      </c>
      <c r="H24" s="164">
        <v>956</v>
      </c>
      <c r="I24" s="342">
        <v>956</v>
      </c>
      <c r="J24" s="858" t="s">
        <v>211</v>
      </c>
      <c r="K24" s="859"/>
      <c r="L24" s="469">
        <v>878</v>
      </c>
      <c r="M24" s="860">
        <v>895</v>
      </c>
      <c r="N24" s="860"/>
      <c r="O24" s="470">
        <v>859</v>
      </c>
      <c r="Q24" s="156"/>
      <c r="R24" s="156"/>
      <c r="S24" s="156"/>
      <c r="T24" s="156"/>
      <c r="U24" s="156"/>
      <c r="V24" s="156"/>
      <c r="W24" s="156"/>
      <c r="X24" s="156"/>
    </row>
    <row r="25" spans="2:24" s="158" customFormat="1" ht="15.75" customHeight="1">
      <c r="B25" s="852"/>
      <c r="C25" s="159" t="s">
        <v>12</v>
      </c>
      <c r="D25" s="163" t="s">
        <v>5</v>
      </c>
      <c r="E25" s="164" t="s">
        <v>5</v>
      </c>
      <c r="F25" s="164">
        <v>625</v>
      </c>
      <c r="G25" s="164">
        <v>863</v>
      </c>
      <c r="H25" s="164">
        <v>956</v>
      </c>
      <c r="I25" s="342">
        <v>956</v>
      </c>
      <c r="J25" s="861" t="s">
        <v>212</v>
      </c>
      <c r="K25" s="862"/>
      <c r="L25" s="471">
        <v>2374</v>
      </c>
      <c r="M25" s="472">
        <v>1407</v>
      </c>
      <c r="N25" s="472">
        <v>1760</v>
      </c>
      <c r="O25" s="473">
        <v>1553</v>
      </c>
      <c r="Q25" s="156"/>
      <c r="R25" s="156"/>
      <c r="S25" s="156"/>
      <c r="T25" s="156"/>
      <c r="U25" s="156"/>
      <c r="V25" s="156"/>
      <c r="W25" s="156"/>
      <c r="X25" s="156"/>
    </row>
    <row r="26" spans="2:24" s="158" customFormat="1" ht="15.75" customHeight="1" thickBot="1">
      <c r="B26" s="852"/>
      <c r="C26" s="166" t="s">
        <v>20</v>
      </c>
      <c r="D26" s="163" t="s">
        <v>5</v>
      </c>
      <c r="E26" s="164" t="s">
        <v>5</v>
      </c>
      <c r="F26" s="164">
        <v>625</v>
      </c>
      <c r="G26" s="164">
        <v>863</v>
      </c>
      <c r="H26" s="164">
        <v>956</v>
      </c>
      <c r="I26" s="342">
        <v>956</v>
      </c>
      <c r="J26" s="863" t="s">
        <v>213</v>
      </c>
      <c r="K26" s="864"/>
      <c r="L26" s="474">
        <v>1340</v>
      </c>
      <c r="M26" s="865">
        <v>1234</v>
      </c>
      <c r="N26" s="865"/>
      <c r="O26" s="475">
        <v>1183</v>
      </c>
      <c r="Q26" s="156"/>
      <c r="R26" s="156"/>
      <c r="S26" s="156"/>
      <c r="T26" s="156"/>
      <c r="U26" s="156"/>
      <c r="V26" s="156"/>
      <c r="W26" s="156"/>
      <c r="X26" s="156"/>
    </row>
    <row r="27" spans="2:24" s="158" customFormat="1" ht="15.75" customHeight="1">
      <c r="B27" s="852"/>
      <c r="C27" s="159" t="s">
        <v>18</v>
      </c>
      <c r="D27" s="163" t="s">
        <v>5</v>
      </c>
      <c r="E27" s="164" t="s">
        <v>5</v>
      </c>
      <c r="F27" s="164">
        <v>489</v>
      </c>
      <c r="G27" s="164">
        <v>675</v>
      </c>
      <c r="H27" s="164">
        <v>768</v>
      </c>
      <c r="I27" s="342">
        <v>768</v>
      </c>
      <c r="J27" s="162"/>
      <c r="K27" s="359">
        <v>0</v>
      </c>
      <c r="L27" s="866"/>
      <c r="M27" s="866"/>
      <c r="N27" s="866"/>
      <c r="O27" s="867"/>
      <c r="Q27" s="156"/>
      <c r="R27" s="156"/>
      <c r="S27" s="156"/>
      <c r="T27" s="156"/>
      <c r="U27" s="156"/>
      <c r="V27" s="156"/>
      <c r="W27" s="156"/>
      <c r="X27" s="156"/>
    </row>
    <row r="28" spans="2:24" s="158" customFormat="1" ht="15.75" customHeight="1" thickBot="1">
      <c r="B28" s="852"/>
      <c r="C28" s="168" t="s">
        <v>572</v>
      </c>
      <c r="D28" s="173" t="s">
        <v>5</v>
      </c>
      <c r="E28" s="174" t="s">
        <v>5</v>
      </c>
      <c r="F28" s="345">
        <v>136</v>
      </c>
      <c r="G28" s="345">
        <v>188</v>
      </c>
      <c r="H28" s="345">
        <v>188</v>
      </c>
      <c r="I28" s="347">
        <v>188</v>
      </c>
      <c r="J28" s="162"/>
      <c r="K28" s="388"/>
      <c r="L28" s="838"/>
      <c r="M28" s="838"/>
      <c r="N28" s="839"/>
      <c r="O28" s="840"/>
      <c r="Q28" s="156"/>
      <c r="R28" s="156"/>
      <c r="S28" s="156"/>
      <c r="T28" s="156"/>
      <c r="U28" s="156"/>
      <c r="V28" s="156"/>
      <c r="W28" s="156"/>
      <c r="X28" s="156"/>
    </row>
    <row r="29" spans="2:25" s="158" customFormat="1" ht="15.75" customHeight="1">
      <c r="B29" s="841" t="s">
        <v>376</v>
      </c>
      <c r="C29" s="842"/>
      <c r="D29" s="361"/>
      <c r="E29" s="362" t="s">
        <v>23</v>
      </c>
      <c r="F29" s="363" t="s">
        <v>17</v>
      </c>
      <c r="G29" s="363" t="s">
        <v>206</v>
      </c>
      <c r="H29" s="363" t="s">
        <v>12</v>
      </c>
      <c r="I29" s="363" t="s">
        <v>207</v>
      </c>
      <c r="J29" s="363" t="s">
        <v>208</v>
      </c>
      <c r="K29" s="363" t="s">
        <v>18</v>
      </c>
      <c r="L29" s="476" t="s">
        <v>377</v>
      </c>
      <c r="M29" s="477" t="s">
        <v>15</v>
      </c>
      <c r="N29" s="1202" t="s">
        <v>573</v>
      </c>
      <c r="O29" s="1203"/>
      <c r="Q29" s="156"/>
      <c r="R29" s="156"/>
      <c r="S29" s="156"/>
      <c r="T29" s="156"/>
      <c r="U29" s="156"/>
      <c r="V29" s="156"/>
      <c r="W29" s="156"/>
      <c r="X29" s="156"/>
      <c r="Y29" s="478"/>
    </row>
    <row r="30" spans="2:25" s="158" customFormat="1" ht="15.75" customHeight="1">
      <c r="B30" s="843"/>
      <c r="C30" s="844"/>
      <c r="D30" s="181" t="s">
        <v>214</v>
      </c>
      <c r="E30" s="160">
        <v>911</v>
      </c>
      <c r="F30" s="161">
        <v>877</v>
      </c>
      <c r="G30" s="161">
        <v>871</v>
      </c>
      <c r="H30" s="161">
        <v>892</v>
      </c>
      <c r="I30" s="161">
        <v>871</v>
      </c>
      <c r="J30" s="161">
        <v>871</v>
      </c>
      <c r="K30" s="161">
        <v>760</v>
      </c>
      <c r="L30" s="161">
        <v>385</v>
      </c>
      <c r="M30" s="169">
        <v>871</v>
      </c>
      <c r="N30" s="1204" t="s">
        <v>574</v>
      </c>
      <c r="O30" s="1205"/>
      <c r="Q30" s="156"/>
      <c r="R30" s="156"/>
      <c r="S30" s="156"/>
      <c r="T30" s="156"/>
      <c r="U30" s="156"/>
      <c r="V30" s="156"/>
      <c r="W30" s="156"/>
      <c r="X30" s="156"/>
      <c r="Y30" s="478"/>
    </row>
    <row r="31" spans="2:24" s="158" customFormat="1" ht="15.75" customHeight="1" thickBot="1">
      <c r="B31" s="845"/>
      <c r="C31" s="846"/>
      <c r="D31" s="368" t="s">
        <v>215</v>
      </c>
      <c r="E31" s="344">
        <v>830</v>
      </c>
      <c r="F31" s="345">
        <v>864</v>
      </c>
      <c r="G31" s="345">
        <v>870</v>
      </c>
      <c r="H31" s="345">
        <v>849</v>
      </c>
      <c r="I31" s="345">
        <v>870</v>
      </c>
      <c r="J31" s="345">
        <v>870</v>
      </c>
      <c r="K31" s="345">
        <v>596</v>
      </c>
      <c r="L31" s="174" t="s">
        <v>5</v>
      </c>
      <c r="M31" s="351">
        <v>870</v>
      </c>
      <c r="N31" s="1204" t="s">
        <v>575</v>
      </c>
      <c r="O31" s="1205"/>
      <c r="Q31" s="156"/>
      <c r="R31" s="156"/>
      <c r="S31" s="156"/>
      <c r="T31" s="156"/>
      <c r="U31" s="156"/>
      <c r="V31" s="156"/>
      <c r="W31" s="156"/>
      <c r="X31" s="156"/>
    </row>
    <row r="32" spans="2:24" s="158" customFormat="1" ht="17.25" customHeight="1">
      <c r="B32" s="828" t="s">
        <v>216</v>
      </c>
      <c r="C32" s="829"/>
      <c r="D32" s="373">
        <v>158</v>
      </c>
      <c r="E32" s="830" t="s">
        <v>576</v>
      </c>
      <c r="F32" s="831"/>
      <c r="G32" s="373">
        <v>462</v>
      </c>
      <c r="H32" s="830" t="s">
        <v>577</v>
      </c>
      <c r="I32" s="831"/>
      <c r="J32" s="373">
        <v>215</v>
      </c>
      <c r="K32" s="830" t="s">
        <v>24</v>
      </c>
      <c r="L32" s="831"/>
      <c r="M32" s="479">
        <v>274</v>
      </c>
      <c r="N32" s="1200">
        <v>449</v>
      </c>
      <c r="O32" s="1201"/>
      <c r="Q32" s="156"/>
      <c r="R32" s="156"/>
      <c r="S32" s="156"/>
      <c r="T32" s="156"/>
      <c r="U32" s="156"/>
      <c r="V32" s="156"/>
      <c r="W32" s="156"/>
      <c r="X32" s="156"/>
    </row>
    <row r="33" spans="2:24" s="158" customFormat="1" ht="17.25" customHeight="1">
      <c r="B33" s="834" t="s">
        <v>205</v>
      </c>
      <c r="C33" s="835"/>
      <c r="D33" s="481" t="s">
        <v>578</v>
      </c>
      <c r="E33" s="185">
        <v>214</v>
      </c>
      <c r="F33" s="482" t="s">
        <v>579</v>
      </c>
      <c r="G33" s="185">
        <v>214</v>
      </c>
      <c r="H33" s="836" t="s">
        <v>25</v>
      </c>
      <c r="I33" s="837"/>
      <c r="J33" s="483" t="s">
        <v>26</v>
      </c>
      <c r="K33" s="185">
        <v>208</v>
      </c>
      <c r="L33" s="484" t="s">
        <v>27</v>
      </c>
      <c r="M33" s="480">
        <v>208</v>
      </c>
      <c r="N33" s="485"/>
      <c r="O33" s="486"/>
      <c r="Q33" s="156"/>
      <c r="R33" s="156"/>
      <c r="S33" s="156"/>
      <c r="T33" s="156"/>
      <c r="U33" s="156"/>
      <c r="V33" s="156"/>
      <c r="W33" s="156"/>
      <c r="X33" s="156"/>
    </row>
    <row r="34" spans="2:15" s="158" customFormat="1" ht="17.25" customHeight="1">
      <c r="B34" s="815" t="s">
        <v>28</v>
      </c>
      <c r="C34" s="816"/>
      <c r="D34" s="187">
        <v>4964</v>
      </c>
      <c r="E34" s="188">
        <v>4843</v>
      </c>
      <c r="F34" s="188">
        <v>3567</v>
      </c>
      <c r="G34" s="188">
        <v>3759</v>
      </c>
      <c r="H34" s="188">
        <v>3335</v>
      </c>
      <c r="I34" s="189">
        <v>3297</v>
      </c>
      <c r="J34" s="177">
        <v>5209</v>
      </c>
      <c r="K34" s="190">
        <v>4625</v>
      </c>
      <c r="L34" s="178">
        <v>3489</v>
      </c>
      <c r="M34" s="162"/>
      <c r="N34" s="487"/>
      <c r="O34" s="486"/>
    </row>
    <row r="35" spans="2:15" s="158" customFormat="1" ht="17.25" customHeight="1" thickBot="1">
      <c r="B35" s="817" t="s">
        <v>29</v>
      </c>
      <c r="C35" s="818"/>
      <c r="D35" s="383">
        <v>3164</v>
      </c>
      <c r="E35" s="384">
        <v>3580</v>
      </c>
      <c r="F35" s="384">
        <v>4591</v>
      </c>
      <c r="G35" s="384">
        <v>4821</v>
      </c>
      <c r="H35" s="384">
        <v>4532</v>
      </c>
      <c r="I35" s="385">
        <v>4582</v>
      </c>
      <c r="J35" s="386">
        <v>0</v>
      </c>
      <c r="K35" s="386">
        <v>0</v>
      </c>
      <c r="L35" s="488">
        <v>0</v>
      </c>
      <c r="M35" s="388"/>
      <c r="N35" s="489"/>
      <c r="O35" s="490"/>
    </row>
    <row r="36" spans="2:15" s="158" customFormat="1" ht="15.75" customHeight="1">
      <c r="B36" s="390"/>
      <c r="C36" s="390"/>
      <c r="D36" s="391"/>
      <c r="E36" s="391"/>
      <c r="F36" s="391"/>
      <c r="G36" s="391"/>
      <c r="H36" s="391"/>
      <c r="I36" s="391"/>
      <c r="J36" s="391"/>
      <c r="K36" s="391"/>
      <c r="L36" s="391"/>
      <c r="N36" s="162"/>
      <c r="O36" s="162"/>
    </row>
    <row r="37" spans="2:15" s="158" customFormat="1" ht="15.75" customHeight="1" thickBot="1">
      <c r="B37" s="191" t="s">
        <v>580</v>
      </c>
      <c r="C37" s="191" t="s">
        <v>580</v>
      </c>
      <c r="D37" s="191" t="s">
        <v>580</v>
      </c>
      <c r="E37" s="191" t="s">
        <v>580</v>
      </c>
      <c r="F37" s="191" t="s">
        <v>580</v>
      </c>
      <c r="G37" s="191" t="s">
        <v>580</v>
      </c>
      <c r="H37" s="191" t="s">
        <v>580</v>
      </c>
      <c r="I37" s="191" t="s">
        <v>580</v>
      </c>
      <c r="J37" s="191" t="s">
        <v>580</v>
      </c>
      <c r="K37" s="191" t="s">
        <v>580</v>
      </c>
      <c r="L37" s="191" t="s">
        <v>580</v>
      </c>
      <c r="M37" s="191" t="s">
        <v>580</v>
      </c>
      <c r="N37" s="191" t="s">
        <v>580</v>
      </c>
      <c r="O37" s="191" t="s">
        <v>580</v>
      </c>
    </row>
    <row r="38" spans="2:15" s="158" customFormat="1" ht="15.75" customHeight="1" thickBot="1">
      <c r="B38" s="819" t="s">
        <v>31</v>
      </c>
      <c r="C38" s="820"/>
      <c r="D38" s="193"/>
      <c r="E38" s="158">
        <v>0</v>
      </c>
      <c r="F38" s="158">
        <v>0</v>
      </c>
      <c r="G38" s="158">
        <v>0</v>
      </c>
      <c r="H38" s="158">
        <v>0</v>
      </c>
      <c r="I38" s="158">
        <v>0</v>
      </c>
      <c r="J38" s="158">
        <v>0</v>
      </c>
      <c r="K38" s="158">
        <v>0</v>
      </c>
      <c r="L38" s="158">
        <v>0</v>
      </c>
      <c r="M38" s="158">
        <v>0</v>
      </c>
      <c r="N38" s="158">
        <v>0</v>
      </c>
      <c r="O38" s="158">
        <v>0</v>
      </c>
    </row>
    <row r="39" spans="2:15" s="158" customFormat="1" ht="17.25" customHeight="1" thickBot="1">
      <c r="B39" s="821"/>
      <c r="C39" s="822"/>
      <c r="D39" s="392">
        <v>1</v>
      </c>
      <c r="E39" s="393">
        <v>2</v>
      </c>
      <c r="F39" s="393">
        <v>3</v>
      </c>
      <c r="G39" s="394"/>
      <c r="H39" s="395"/>
      <c r="I39" s="823" t="s">
        <v>581</v>
      </c>
      <c r="J39" s="824"/>
      <c r="K39" s="361"/>
      <c r="L39" s="361"/>
      <c r="M39" s="396">
        <v>1</v>
      </c>
      <c r="N39" s="397" t="s">
        <v>218</v>
      </c>
      <c r="O39" s="398" t="s">
        <v>219</v>
      </c>
    </row>
    <row r="40" spans="2:15" s="192" customFormat="1" ht="17.25" customHeight="1">
      <c r="B40" s="454" t="s">
        <v>220</v>
      </c>
      <c r="C40" s="180" t="s">
        <v>230</v>
      </c>
      <c r="D40" s="412">
        <v>788</v>
      </c>
      <c r="E40" s="182">
        <v>788</v>
      </c>
      <c r="F40" s="182">
        <v>815</v>
      </c>
      <c r="G40" s="407" t="s">
        <v>232</v>
      </c>
      <c r="H40" s="180" t="s">
        <v>230</v>
      </c>
      <c r="I40" s="804">
        <v>1083</v>
      </c>
      <c r="J40" s="805"/>
      <c r="K40" s="802" t="s">
        <v>224</v>
      </c>
      <c r="L40" s="401" t="s">
        <v>22</v>
      </c>
      <c r="M40" s="196">
        <v>731</v>
      </c>
      <c r="N40" s="196">
        <v>731</v>
      </c>
      <c r="O40" s="402">
        <v>731</v>
      </c>
    </row>
    <row r="41" spans="2:15" s="192" customFormat="1" ht="17.25" customHeight="1">
      <c r="B41" s="407" t="s">
        <v>229</v>
      </c>
      <c r="C41" s="180" t="s">
        <v>230</v>
      </c>
      <c r="D41" s="186">
        <v>762</v>
      </c>
      <c r="E41" s="194">
        <v>762</v>
      </c>
      <c r="F41" s="194">
        <v>762</v>
      </c>
      <c r="G41" s="455" t="s">
        <v>222</v>
      </c>
      <c r="H41" s="180" t="s">
        <v>230</v>
      </c>
      <c r="I41" s="804">
        <v>430</v>
      </c>
      <c r="J41" s="805"/>
      <c r="K41" s="808"/>
      <c r="L41" s="183" t="s">
        <v>226</v>
      </c>
      <c r="M41" s="491">
        <v>553</v>
      </c>
      <c r="N41" s="491">
        <v>553</v>
      </c>
      <c r="O41" s="492">
        <v>553</v>
      </c>
    </row>
    <row r="42" spans="2:15" s="158" customFormat="1" ht="17.25" customHeight="1">
      <c r="B42" s="806" t="s">
        <v>235</v>
      </c>
      <c r="C42" s="202" t="s">
        <v>22</v>
      </c>
      <c r="D42" s="412">
        <v>602</v>
      </c>
      <c r="E42" s="182">
        <v>602</v>
      </c>
      <c r="F42" s="182">
        <v>602</v>
      </c>
      <c r="G42" s="802" t="s">
        <v>241</v>
      </c>
      <c r="H42" s="400" t="s">
        <v>33</v>
      </c>
      <c r="I42" s="826">
        <v>646</v>
      </c>
      <c r="J42" s="827"/>
      <c r="K42" s="803"/>
      <c r="L42" s="405" t="s">
        <v>582</v>
      </c>
      <c r="M42" s="493">
        <v>178</v>
      </c>
      <c r="N42" s="493">
        <v>178</v>
      </c>
      <c r="O42" s="494">
        <v>178</v>
      </c>
    </row>
    <row r="43" spans="2:15" s="200" customFormat="1" ht="17.25" customHeight="1">
      <c r="B43" s="807"/>
      <c r="C43" s="183" t="s">
        <v>583</v>
      </c>
      <c r="D43" s="495">
        <v>501</v>
      </c>
      <c r="E43" s="495">
        <v>501</v>
      </c>
      <c r="F43" s="495">
        <v>501</v>
      </c>
      <c r="G43" s="803"/>
      <c r="H43" s="411" t="s">
        <v>34</v>
      </c>
      <c r="I43" s="800">
        <v>646</v>
      </c>
      <c r="J43" s="801"/>
      <c r="K43" s="802" t="s">
        <v>231</v>
      </c>
      <c r="L43" s="400" t="s">
        <v>383</v>
      </c>
      <c r="M43" s="496">
        <v>245</v>
      </c>
      <c r="N43" s="496">
        <v>244</v>
      </c>
      <c r="O43" s="497">
        <v>243</v>
      </c>
    </row>
    <row r="44" spans="2:15" s="158" customFormat="1" ht="17.25" customHeight="1">
      <c r="B44" s="825"/>
      <c r="C44" s="172" t="s">
        <v>584</v>
      </c>
      <c r="D44" s="498">
        <v>101</v>
      </c>
      <c r="E44" s="498">
        <v>101</v>
      </c>
      <c r="F44" s="498">
        <v>101</v>
      </c>
      <c r="G44" s="201" t="s">
        <v>240</v>
      </c>
      <c r="H44" s="180" t="s">
        <v>230</v>
      </c>
      <c r="I44" s="804">
        <v>272</v>
      </c>
      <c r="J44" s="805"/>
      <c r="K44" s="803"/>
      <c r="L44" s="409" t="s">
        <v>384</v>
      </c>
      <c r="M44" s="499">
        <v>245</v>
      </c>
      <c r="N44" s="499">
        <v>247</v>
      </c>
      <c r="O44" s="494">
        <v>240</v>
      </c>
    </row>
    <row r="45" spans="2:15" s="158" customFormat="1" ht="17.25" customHeight="1">
      <c r="B45" s="806" t="s">
        <v>239</v>
      </c>
      <c r="C45" s="202" t="s">
        <v>22</v>
      </c>
      <c r="D45" s="500">
        <v>322</v>
      </c>
      <c r="E45" s="496">
        <v>322</v>
      </c>
      <c r="F45" s="496">
        <v>322</v>
      </c>
      <c r="G45" s="455" t="s">
        <v>242</v>
      </c>
      <c r="H45" s="501" t="s">
        <v>230</v>
      </c>
      <c r="I45" s="804">
        <v>414</v>
      </c>
      <c r="J45" s="805"/>
      <c r="K45" s="802" t="s">
        <v>237</v>
      </c>
      <c r="L45" s="400" t="s">
        <v>238</v>
      </c>
      <c r="M45" s="496">
        <v>322</v>
      </c>
      <c r="N45" s="496">
        <v>645</v>
      </c>
      <c r="O45" s="497" t="s">
        <v>5</v>
      </c>
    </row>
    <row r="46" spans="2:15" s="158" customFormat="1" ht="17.25" customHeight="1">
      <c r="B46" s="807"/>
      <c r="C46" s="183" t="s">
        <v>74</v>
      </c>
      <c r="D46" s="495">
        <v>246</v>
      </c>
      <c r="E46" s="495">
        <v>246</v>
      </c>
      <c r="F46" s="495">
        <v>246</v>
      </c>
      <c r="G46" s="809"/>
      <c r="H46" s="502"/>
      <c r="I46" s="811"/>
      <c r="J46" s="812"/>
      <c r="K46" s="808"/>
      <c r="L46" s="183" t="s">
        <v>236</v>
      </c>
      <c r="M46" s="491">
        <v>322</v>
      </c>
      <c r="N46" s="491">
        <v>645</v>
      </c>
      <c r="O46" s="492" t="s">
        <v>5</v>
      </c>
    </row>
    <row r="47" spans="2:15" s="158" customFormat="1" ht="17.25" customHeight="1" thickBot="1">
      <c r="B47" s="807"/>
      <c r="C47" s="168" t="s">
        <v>585</v>
      </c>
      <c r="D47" s="503">
        <v>76</v>
      </c>
      <c r="E47" s="503">
        <v>76</v>
      </c>
      <c r="F47" s="503">
        <v>76</v>
      </c>
      <c r="G47" s="810"/>
      <c r="H47" s="504"/>
      <c r="I47" s="813"/>
      <c r="J47" s="814"/>
      <c r="K47" s="808"/>
      <c r="L47" s="368" t="s">
        <v>243</v>
      </c>
      <c r="M47" s="505">
        <v>322</v>
      </c>
      <c r="N47" s="505">
        <v>323</v>
      </c>
      <c r="O47" s="506">
        <v>322</v>
      </c>
    </row>
    <row r="48" spans="2:15" s="158" customFormat="1" ht="17.25" customHeight="1" thickBot="1">
      <c r="B48" s="792" t="s">
        <v>35</v>
      </c>
      <c r="C48" s="793"/>
      <c r="D48" s="794" t="s">
        <v>9</v>
      </c>
      <c r="E48" s="795"/>
      <c r="F48" s="507">
        <v>695</v>
      </c>
      <c r="G48" s="796" t="s">
        <v>36</v>
      </c>
      <c r="H48" s="795"/>
      <c r="I48" s="508">
        <v>1472</v>
      </c>
      <c r="J48" s="796" t="s">
        <v>32</v>
      </c>
      <c r="K48" s="795"/>
      <c r="L48" s="507">
        <v>773</v>
      </c>
      <c r="M48" s="796" t="s">
        <v>37</v>
      </c>
      <c r="N48" s="795"/>
      <c r="O48" s="509">
        <v>8425</v>
      </c>
    </row>
    <row r="49" spans="2:15" s="158" customFormat="1" ht="15.75" customHeight="1">
      <c r="B49" s="390"/>
      <c r="C49" s="390"/>
      <c r="D49" s="510"/>
      <c r="E49" s="510"/>
      <c r="F49" s="391"/>
      <c r="G49" s="510"/>
      <c r="H49" s="510"/>
      <c r="I49" s="391"/>
      <c r="J49" s="510"/>
      <c r="K49" s="510"/>
      <c r="L49" s="391"/>
      <c r="M49" s="510"/>
      <c r="N49" s="510"/>
      <c r="O49" s="391"/>
    </row>
    <row r="50" spans="2:15" s="158" customFormat="1" ht="15.75" customHeight="1">
      <c r="B50" s="2" t="s">
        <v>586</v>
      </c>
      <c r="C50" s="2" t="s">
        <v>586</v>
      </c>
      <c r="D50" s="2" t="s">
        <v>586</v>
      </c>
      <c r="E50" s="2" t="s">
        <v>586</v>
      </c>
      <c r="F50" s="2" t="s">
        <v>586</v>
      </c>
      <c r="G50" s="2" t="s">
        <v>586</v>
      </c>
      <c r="H50" s="2" t="s">
        <v>586</v>
      </c>
      <c r="I50" s="2" t="s">
        <v>586</v>
      </c>
      <c r="J50" s="2" t="s">
        <v>586</v>
      </c>
      <c r="K50" s="2" t="s">
        <v>586</v>
      </c>
      <c r="L50" s="2" t="s">
        <v>586</v>
      </c>
      <c r="M50" s="2" t="s">
        <v>586</v>
      </c>
      <c r="N50" s="2" t="s">
        <v>586</v>
      </c>
      <c r="O50" s="2" t="s">
        <v>586</v>
      </c>
    </row>
    <row r="51" spans="2:15" s="1" customFormat="1" ht="15.75" customHeight="1" thickBot="1">
      <c r="B51" s="511"/>
      <c r="C51" s="511"/>
      <c r="D51" s="511"/>
      <c r="E51" s="511"/>
      <c r="F51" s="511"/>
      <c r="G51" s="511"/>
      <c r="H51" s="511"/>
      <c r="I51" s="511"/>
      <c r="J51" s="511"/>
      <c r="K51" s="511"/>
      <c r="L51" s="511"/>
      <c r="M51" s="511"/>
      <c r="N51" s="511"/>
      <c r="O51" s="511"/>
    </row>
    <row r="52" spans="2:15" s="1" customFormat="1" ht="16.5" customHeight="1">
      <c r="B52" s="797" t="s">
        <v>587</v>
      </c>
      <c r="C52" s="798"/>
      <c r="D52" s="512"/>
      <c r="E52" s="513"/>
      <c r="F52" s="514" t="s">
        <v>23</v>
      </c>
      <c r="G52" s="514" t="s">
        <v>225</v>
      </c>
      <c r="H52" s="514" t="s">
        <v>206</v>
      </c>
      <c r="I52" s="514" t="s">
        <v>209</v>
      </c>
      <c r="J52" s="514" t="s">
        <v>74</v>
      </c>
      <c r="K52" s="515" t="s">
        <v>208</v>
      </c>
      <c r="L52" s="516"/>
      <c r="M52" s="517"/>
      <c r="N52" s="518" t="s">
        <v>218</v>
      </c>
      <c r="O52" s="519" t="s">
        <v>219</v>
      </c>
    </row>
    <row r="53" spans="2:15" s="1" customFormat="1" ht="16.5" customHeight="1">
      <c r="B53" s="782" t="s">
        <v>574</v>
      </c>
      <c r="C53" s="783"/>
      <c r="D53" s="520" t="s">
        <v>222</v>
      </c>
      <c r="E53" s="521" t="s">
        <v>588</v>
      </c>
      <c r="F53" s="522" t="s">
        <v>5</v>
      </c>
      <c r="G53" s="522" t="s">
        <v>5</v>
      </c>
      <c r="H53" s="522">
        <v>428</v>
      </c>
      <c r="I53" s="522" t="s">
        <v>5</v>
      </c>
      <c r="J53" s="522" t="s">
        <v>5</v>
      </c>
      <c r="K53" s="523">
        <v>428</v>
      </c>
      <c r="L53" s="1206" t="s">
        <v>237</v>
      </c>
      <c r="M53" s="524" t="s">
        <v>238</v>
      </c>
      <c r="N53" s="24">
        <v>642</v>
      </c>
      <c r="O53" s="408" t="s">
        <v>5</v>
      </c>
    </row>
    <row r="54" spans="2:15" s="1" customFormat="1" ht="16.5" customHeight="1" thickBot="1">
      <c r="B54" s="784"/>
      <c r="C54" s="785"/>
      <c r="D54" s="525"/>
      <c r="E54" s="526" t="s">
        <v>589</v>
      </c>
      <c r="F54" s="527">
        <v>233</v>
      </c>
      <c r="G54" s="527">
        <v>271</v>
      </c>
      <c r="H54" s="527" t="s">
        <v>5</v>
      </c>
      <c r="I54" s="527">
        <v>271</v>
      </c>
      <c r="J54" s="527">
        <v>233</v>
      </c>
      <c r="K54" s="528" t="s">
        <v>5</v>
      </c>
      <c r="L54" s="1206"/>
      <c r="M54" s="529" t="s">
        <v>590</v>
      </c>
      <c r="N54" s="530">
        <v>324</v>
      </c>
      <c r="O54" s="531">
        <v>318</v>
      </c>
    </row>
    <row r="55" spans="2:25" s="541" customFormat="1" ht="16.5" customHeight="1" thickBot="1">
      <c r="B55" s="1208" t="s">
        <v>229</v>
      </c>
      <c r="C55" s="532" t="s">
        <v>112</v>
      </c>
      <c r="D55" s="533" t="s">
        <v>591</v>
      </c>
      <c r="E55" s="1208" t="s">
        <v>241</v>
      </c>
      <c r="F55" s="534" t="s">
        <v>33</v>
      </c>
      <c r="G55" s="535" t="s">
        <v>34</v>
      </c>
      <c r="H55" s="1208" t="s">
        <v>231</v>
      </c>
      <c r="I55" s="536"/>
      <c r="J55" s="534" t="s">
        <v>74</v>
      </c>
      <c r="K55" s="537" t="s">
        <v>234</v>
      </c>
      <c r="L55" s="1207"/>
      <c r="M55" s="538" t="s">
        <v>592</v>
      </c>
      <c r="N55" s="539">
        <v>322</v>
      </c>
      <c r="O55" s="540">
        <v>320</v>
      </c>
      <c r="Q55" s="1"/>
      <c r="R55" s="1"/>
      <c r="S55" s="1"/>
      <c r="T55" s="1"/>
      <c r="U55" s="1"/>
      <c r="V55" s="1"/>
      <c r="W55" s="1"/>
      <c r="X55" s="1"/>
      <c r="Y55" s="1"/>
    </row>
    <row r="56" spans="2:25" s="550" customFormat="1" ht="16.5" customHeight="1" thickBot="1">
      <c r="B56" s="1209"/>
      <c r="C56" s="542">
        <v>758</v>
      </c>
      <c r="D56" s="543">
        <v>758</v>
      </c>
      <c r="E56" s="1209"/>
      <c r="F56" s="544">
        <v>643</v>
      </c>
      <c r="G56" s="545">
        <v>643</v>
      </c>
      <c r="H56" s="807"/>
      <c r="I56" s="546" t="s">
        <v>218</v>
      </c>
      <c r="J56" s="24">
        <v>243</v>
      </c>
      <c r="K56" s="547">
        <v>246</v>
      </c>
      <c r="L56" s="548"/>
      <c r="M56" s="549"/>
      <c r="N56" s="548"/>
      <c r="O56" s="549"/>
      <c r="Q56" s="1"/>
      <c r="R56" s="1"/>
      <c r="S56" s="1"/>
      <c r="T56" s="1"/>
      <c r="U56" s="1"/>
      <c r="V56" s="1"/>
      <c r="W56" s="1"/>
      <c r="X56" s="1"/>
      <c r="Y56" s="1"/>
    </row>
    <row r="57" spans="2:25" s="558" customFormat="1" ht="16.5" customHeight="1" thickBot="1">
      <c r="B57" s="551" t="s">
        <v>232</v>
      </c>
      <c r="C57" s="552">
        <v>1078</v>
      </c>
      <c r="D57" s="553" t="s">
        <v>240</v>
      </c>
      <c r="E57" s="554">
        <v>271</v>
      </c>
      <c r="F57" s="555" t="s">
        <v>242</v>
      </c>
      <c r="G57" s="542">
        <v>412</v>
      </c>
      <c r="H57" s="1209"/>
      <c r="I57" s="556" t="s">
        <v>219</v>
      </c>
      <c r="J57" s="539">
        <v>242</v>
      </c>
      <c r="K57" s="540">
        <v>239</v>
      </c>
      <c r="L57" s="548"/>
      <c r="M57" s="549"/>
      <c r="N57" s="557"/>
      <c r="O57" s="557"/>
      <c r="Q57" s="1"/>
      <c r="R57" s="1"/>
      <c r="S57" s="1"/>
      <c r="T57" s="1"/>
      <c r="U57" s="1"/>
      <c r="V57" s="1"/>
      <c r="W57" s="1"/>
      <c r="X57" s="1"/>
      <c r="Y57" s="1"/>
    </row>
    <row r="58" spans="2:15" s="1" customFormat="1" ht="17.25" customHeight="1">
      <c r="B58" s="156"/>
      <c r="C58" s="156"/>
      <c r="D58" s="156"/>
      <c r="E58" s="156"/>
      <c r="F58" s="156"/>
      <c r="G58" s="156"/>
      <c r="H58" s="156"/>
      <c r="I58" s="156"/>
      <c r="J58" s="156"/>
      <c r="K58" s="156"/>
      <c r="L58" s="156"/>
      <c r="M58" s="156"/>
      <c r="N58" s="156"/>
      <c r="O58" s="156"/>
    </row>
  </sheetData>
  <sheetProtection/>
  <mergeCells count="59">
    <mergeCell ref="B53:C54"/>
    <mergeCell ref="L53:L55"/>
    <mergeCell ref="B55:B56"/>
    <mergeCell ref="E55:E56"/>
    <mergeCell ref="H55:H57"/>
    <mergeCell ref="B48:C48"/>
    <mergeCell ref="D48:E48"/>
    <mergeCell ref="G48:H48"/>
    <mergeCell ref="J48:K48"/>
    <mergeCell ref="M48:N48"/>
    <mergeCell ref="B52:C52"/>
    <mergeCell ref="I43:J43"/>
    <mergeCell ref="K43:K44"/>
    <mergeCell ref="I44:J44"/>
    <mergeCell ref="B45:B47"/>
    <mergeCell ref="I45:J45"/>
    <mergeCell ref="K45:K47"/>
    <mergeCell ref="G46:G47"/>
    <mergeCell ref="I46:J46"/>
    <mergeCell ref="I47:J47"/>
    <mergeCell ref="B34:C34"/>
    <mergeCell ref="B35:C35"/>
    <mergeCell ref="B38:C39"/>
    <mergeCell ref="I39:J39"/>
    <mergeCell ref="I40:J40"/>
    <mergeCell ref="K40:K42"/>
    <mergeCell ref="I41:J41"/>
    <mergeCell ref="B42:B44"/>
    <mergeCell ref="G42:G43"/>
    <mergeCell ref="I42:J42"/>
    <mergeCell ref="B32:C32"/>
    <mergeCell ref="E32:F32"/>
    <mergeCell ref="H32:I32"/>
    <mergeCell ref="K32:L32"/>
    <mergeCell ref="N32:O32"/>
    <mergeCell ref="B33:C33"/>
    <mergeCell ref="H33:I33"/>
    <mergeCell ref="L28:M28"/>
    <mergeCell ref="N28:O28"/>
    <mergeCell ref="B29:C31"/>
    <mergeCell ref="N29:O29"/>
    <mergeCell ref="N30:O30"/>
    <mergeCell ref="N31:O31"/>
    <mergeCell ref="B15:B21"/>
    <mergeCell ref="B22:B28"/>
    <mergeCell ref="J23:K23"/>
    <mergeCell ref="M23:N23"/>
    <mergeCell ref="J24:K24"/>
    <mergeCell ref="M24:N24"/>
    <mergeCell ref="J25:K25"/>
    <mergeCell ref="J26:K26"/>
    <mergeCell ref="M26:N26"/>
    <mergeCell ref="L27:O27"/>
    <mergeCell ref="B1:O1"/>
    <mergeCell ref="B3:C4"/>
    <mergeCell ref="D3:I3"/>
    <mergeCell ref="J3:O3"/>
    <mergeCell ref="B5:B10"/>
    <mergeCell ref="B11:B14"/>
  </mergeCells>
  <printOptions/>
  <pageMargins left="0.11811023622047245" right="0.15748031496062992" top="0.11083333333333334" bottom="0.1968503937007874" header="0.2755905511811024" footer="0.1968503937007874"/>
  <pageSetup horizontalDpi="600" verticalDpi="600" orientation="portrait" paperSize="9" scale="95" r:id="rId1"/>
</worksheet>
</file>

<file path=xl/worksheets/sheet7.xml><?xml version="1.0" encoding="utf-8"?>
<worksheet xmlns="http://schemas.openxmlformats.org/spreadsheetml/2006/main" xmlns:r="http://schemas.openxmlformats.org/officeDocument/2006/relationships">
  <dimension ref="A1:AJ166"/>
  <sheetViews>
    <sheetView showZeros="0" zoomScale="70" zoomScaleNormal="70" workbookViewId="0" topLeftCell="A1">
      <selection activeCell="Q20" sqref="Q20:R20"/>
    </sheetView>
  </sheetViews>
  <sheetFormatPr defaultColWidth="9.00390625" defaultRowHeight="19.5" customHeight="1"/>
  <cols>
    <col min="1" max="1" width="6.125" style="7" customWidth="1"/>
    <col min="2" max="2" width="6.125" style="23" customWidth="1"/>
    <col min="3" max="3" width="5.625" style="7" customWidth="1"/>
    <col min="4" max="4" width="6.75390625" style="7" customWidth="1"/>
    <col min="5" max="6" width="5.625" style="7" customWidth="1"/>
    <col min="7" max="7" width="1.12109375" style="7" customWidth="1"/>
    <col min="8" max="8" width="1.75390625" style="7" customWidth="1"/>
    <col min="9" max="10" width="6.125" style="7" customWidth="1"/>
    <col min="11" max="11" width="5.625" style="7" customWidth="1"/>
    <col min="12" max="12" width="6.75390625" style="7" customWidth="1"/>
    <col min="13" max="14" width="5.625" style="7" customWidth="1"/>
    <col min="15" max="15" width="1.12109375" style="7" customWidth="1"/>
    <col min="16" max="16" width="1.75390625" style="7" customWidth="1"/>
    <col min="17" max="18" width="6.125" style="7" customWidth="1"/>
    <col min="19" max="19" width="5.625" style="7" customWidth="1"/>
    <col min="20" max="20" width="6.75390625" style="7" customWidth="1"/>
    <col min="21" max="21" width="5.50390625" style="7" customWidth="1"/>
    <col min="22" max="22" width="6.125" style="7" customWidth="1"/>
    <col min="23" max="23" width="1.12109375" style="13" customWidth="1"/>
    <col min="24" max="24" width="1.75390625" style="122" customWidth="1"/>
    <col min="25" max="25" width="6.125" style="154" customWidth="1"/>
    <col min="26" max="26" width="6.00390625" style="23" customWidth="1"/>
    <col min="27" max="27" width="5.625" style="7" customWidth="1"/>
    <col min="28" max="28" width="6.75390625" style="7" customWidth="1"/>
    <col min="29" max="30" width="5.625" style="7" customWidth="1"/>
    <col min="31" max="31" width="1.12109375" style="122" customWidth="1"/>
    <col min="32" max="16384" width="9.00390625" style="7" customWidth="1"/>
  </cols>
  <sheetData>
    <row r="1" spans="1:31" ht="30" customHeight="1" thickBot="1">
      <c r="A1" s="1210" t="s">
        <v>593</v>
      </c>
      <c r="B1" s="1211"/>
      <c r="C1" s="1211"/>
      <c r="D1" s="1211"/>
      <c r="E1" s="1211"/>
      <c r="F1" s="1211"/>
      <c r="G1" s="1211"/>
      <c r="H1" s="1211"/>
      <c r="I1" s="1211"/>
      <c r="J1" s="1211"/>
      <c r="K1" s="1211"/>
      <c r="L1" s="1211"/>
      <c r="M1" s="1211"/>
      <c r="N1" s="1211"/>
      <c r="O1" s="1211"/>
      <c r="P1" s="1211"/>
      <c r="Q1" s="1211"/>
      <c r="R1" s="1211"/>
      <c r="S1" s="1211"/>
      <c r="T1" s="1211"/>
      <c r="U1" s="1211"/>
      <c r="V1" s="1211"/>
      <c r="W1" s="1211"/>
      <c r="X1" s="1211"/>
      <c r="Y1" s="1211"/>
      <c r="Z1" s="1211"/>
      <c r="AA1" s="1211"/>
      <c r="AB1" s="1211"/>
      <c r="AC1" s="1211"/>
      <c r="AD1" s="1211"/>
      <c r="AE1" s="1212"/>
    </row>
    <row r="2" spans="1:31" ht="35.25" customHeight="1" thickBot="1">
      <c r="A2" s="1194" t="s">
        <v>38</v>
      </c>
      <c r="B2" s="1195"/>
      <c r="C2" s="1196" t="s">
        <v>39</v>
      </c>
      <c r="D2" s="1197"/>
      <c r="E2" s="1185" t="s">
        <v>39</v>
      </c>
      <c r="F2" s="1187"/>
      <c r="G2" s="1188"/>
      <c r="H2" s="208"/>
      <c r="I2" s="1198" t="s">
        <v>38</v>
      </c>
      <c r="J2" s="1199"/>
      <c r="K2" s="1196" t="s">
        <v>39</v>
      </c>
      <c r="L2" s="1197"/>
      <c r="M2" s="1185" t="s">
        <v>39</v>
      </c>
      <c r="N2" s="1187"/>
      <c r="O2" s="1188"/>
      <c r="P2" s="208"/>
      <c r="Q2" s="1198" t="s">
        <v>38</v>
      </c>
      <c r="R2" s="1199"/>
      <c r="S2" s="1199" t="s">
        <v>39</v>
      </c>
      <c r="T2" s="1199"/>
      <c r="U2" s="1185" t="s">
        <v>39</v>
      </c>
      <c r="V2" s="1187"/>
      <c r="W2" s="1188"/>
      <c r="X2" s="209"/>
      <c r="Y2" s="1183" t="s">
        <v>38</v>
      </c>
      <c r="Z2" s="1184"/>
      <c r="AA2" s="1185" t="s">
        <v>39</v>
      </c>
      <c r="AB2" s="1186"/>
      <c r="AC2" s="1185" t="s">
        <v>39</v>
      </c>
      <c r="AD2" s="1187"/>
      <c r="AE2" s="1188"/>
    </row>
    <row r="3" spans="1:31" ht="19.5" customHeight="1">
      <c r="A3" s="1129" t="s">
        <v>310</v>
      </c>
      <c r="B3" s="1130"/>
      <c r="C3" s="1130"/>
      <c r="D3" s="1130"/>
      <c r="E3" s="1130"/>
      <c r="F3" s="1130"/>
      <c r="G3" s="1131"/>
      <c r="H3" s="26"/>
      <c r="I3" s="1177" t="s">
        <v>533</v>
      </c>
      <c r="J3" s="1178"/>
      <c r="K3" s="1179" t="s">
        <v>594</v>
      </c>
      <c r="L3" s="1180"/>
      <c r="M3" s="1181">
        <v>845</v>
      </c>
      <c r="N3" s="1182"/>
      <c r="O3" s="559"/>
      <c r="P3" s="26"/>
      <c r="Q3" s="990" t="s">
        <v>49</v>
      </c>
      <c r="R3" s="991"/>
      <c r="S3" s="991"/>
      <c r="T3" s="991"/>
      <c r="U3" s="991"/>
      <c r="V3" s="991"/>
      <c r="W3" s="992"/>
      <c r="X3" s="72"/>
      <c r="Y3" s="1000" t="s">
        <v>65</v>
      </c>
      <c r="Z3" s="1001"/>
      <c r="AA3" s="1001"/>
      <c r="AB3" s="136" t="s">
        <v>204</v>
      </c>
      <c r="AC3" s="966">
        <v>1385</v>
      </c>
      <c r="AD3" s="967"/>
      <c r="AE3" s="32"/>
    </row>
    <row r="4" spans="1:31" ht="19.5" customHeight="1">
      <c r="A4" s="1137" t="s">
        <v>47</v>
      </c>
      <c r="B4" s="89"/>
      <c r="C4" s="1145" t="s">
        <v>48</v>
      </c>
      <c r="D4" s="1146"/>
      <c r="E4" s="1043">
        <v>905</v>
      </c>
      <c r="F4" s="985"/>
      <c r="G4" s="90"/>
      <c r="H4" s="26"/>
      <c r="I4" s="1167"/>
      <c r="J4" s="1168"/>
      <c r="K4" s="968" t="s">
        <v>595</v>
      </c>
      <c r="L4" s="969"/>
      <c r="M4" s="970">
        <v>690</v>
      </c>
      <c r="N4" s="971"/>
      <c r="O4" s="29"/>
      <c r="P4" s="26"/>
      <c r="Q4" s="1045" t="s">
        <v>51</v>
      </c>
      <c r="R4" s="1046"/>
      <c r="S4" s="1046"/>
      <c r="T4" s="1047"/>
      <c r="U4" s="984">
        <v>1655</v>
      </c>
      <c r="V4" s="985"/>
      <c r="W4" s="30"/>
      <c r="X4" s="73"/>
      <c r="Y4" s="1173" t="s">
        <v>67</v>
      </c>
      <c r="Z4" s="1174"/>
      <c r="AA4" s="1174"/>
      <c r="AB4" s="136" t="s">
        <v>204</v>
      </c>
      <c r="AC4" s="972">
        <v>615</v>
      </c>
      <c r="AD4" s="973"/>
      <c r="AE4" s="32"/>
    </row>
    <row r="5" spans="1:31" ht="19.5" customHeight="1">
      <c r="A5" s="1138"/>
      <c r="B5" s="94" t="s">
        <v>10</v>
      </c>
      <c r="C5" s="95" t="s">
        <v>596</v>
      </c>
      <c r="D5" s="215">
        <v>500</v>
      </c>
      <c r="E5" s="216" t="s">
        <v>597</v>
      </c>
      <c r="F5" s="460">
        <v>405</v>
      </c>
      <c r="G5" s="217"/>
      <c r="H5" s="26"/>
      <c r="I5" s="1165" t="s">
        <v>431</v>
      </c>
      <c r="J5" s="1166"/>
      <c r="K5" s="1169" t="s">
        <v>598</v>
      </c>
      <c r="L5" s="1170"/>
      <c r="M5" s="1160">
        <v>490</v>
      </c>
      <c r="N5" s="1161"/>
      <c r="O5" s="33"/>
      <c r="P5" s="26"/>
      <c r="Q5" s="988" t="s">
        <v>54</v>
      </c>
      <c r="R5" s="989"/>
      <c r="S5" s="78"/>
      <c r="T5" s="79"/>
      <c r="U5" s="972">
        <v>1820</v>
      </c>
      <c r="V5" s="973"/>
      <c r="W5" s="32"/>
      <c r="X5" s="73"/>
      <c r="Y5" s="1083" t="s">
        <v>73</v>
      </c>
      <c r="Z5" s="1084"/>
      <c r="AA5" s="1084"/>
      <c r="AB5" s="264" t="s">
        <v>204</v>
      </c>
      <c r="AC5" s="972">
        <v>555</v>
      </c>
      <c r="AD5" s="973"/>
      <c r="AE5" s="144"/>
    </row>
    <row r="6" spans="1:31" ht="19.5" customHeight="1">
      <c r="A6" s="1138"/>
      <c r="B6" s="94" t="s">
        <v>338</v>
      </c>
      <c r="C6" s="95" t="s">
        <v>599</v>
      </c>
      <c r="D6" s="215">
        <v>530</v>
      </c>
      <c r="E6" s="216" t="s">
        <v>600</v>
      </c>
      <c r="F6" s="460">
        <v>375</v>
      </c>
      <c r="G6" s="217"/>
      <c r="H6" s="26"/>
      <c r="I6" s="1165"/>
      <c r="J6" s="1166"/>
      <c r="K6" s="892" t="s">
        <v>601</v>
      </c>
      <c r="L6" s="893"/>
      <c r="M6" s="972">
        <v>410</v>
      </c>
      <c r="N6" s="973"/>
      <c r="O6" s="226"/>
      <c r="P6" s="26"/>
      <c r="Q6" s="988" t="s">
        <v>58</v>
      </c>
      <c r="R6" s="989"/>
      <c r="S6" s="78"/>
      <c r="T6" s="79"/>
      <c r="U6" s="972">
        <v>1695</v>
      </c>
      <c r="V6" s="973"/>
      <c r="W6" s="32"/>
      <c r="X6" s="73"/>
      <c r="Y6" s="1083" t="s">
        <v>77</v>
      </c>
      <c r="Z6" s="1084"/>
      <c r="AA6" s="1084"/>
      <c r="AB6" s="136" t="s">
        <v>204</v>
      </c>
      <c r="AC6" s="972">
        <v>725</v>
      </c>
      <c r="AD6" s="973"/>
      <c r="AE6" s="32"/>
    </row>
    <row r="7" spans="1:31" ht="19.5" customHeight="1" thickBot="1">
      <c r="A7" s="1138"/>
      <c r="B7" s="94" t="s">
        <v>339</v>
      </c>
      <c r="C7" s="97" t="s">
        <v>602</v>
      </c>
      <c r="D7" s="223" t="s">
        <v>603</v>
      </c>
      <c r="E7" s="224" t="s">
        <v>604</v>
      </c>
      <c r="F7" s="460">
        <v>385</v>
      </c>
      <c r="G7" s="217"/>
      <c r="H7" s="26"/>
      <c r="I7" s="1167"/>
      <c r="J7" s="1168"/>
      <c r="K7" s="968" t="s">
        <v>605</v>
      </c>
      <c r="L7" s="969"/>
      <c r="M7" s="970">
        <v>395</v>
      </c>
      <c r="N7" s="971"/>
      <c r="O7" s="105"/>
      <c r="P7" s="26"/>
      <c r="Q7" s="988" t="s">
        <v>61</v>
      </c>
      <c r="R7" s="989"/>
      <c r="S7" s="78"/>
      <c r="T7" s="79"/>
      <c r="U7" s="972">
        <v>1515</v>
      </c>
      <c r="V7" s="973"/>
      <c r="W7" s="32"/>
      <c r="X7" s="73"/>
      <c r="Y7" s="954" t="s">
        <v>70</v>
      </c>
      <c r="Z7" s="955"/>
      <c r="AA7" s="955"/>
      <c r="AB7" s="125" t="s">
        <v>204</v>
      </c>
      <c r="AC7" s="1171">
        <v>560</v>
      </c>
      <c r="AD7" s="1172"/>
      <c r="AE7" s="34"/>
    </row>
    <row r="8" spans="1:31" ht="19.5" customHeight="1">
      <c r="A8" s="1138"/>
      <c r="B8" s="94" t="s">
        <v>81</v>
      </c>
      <c r="C8" s="97" t="s">
        <v>606</v>
      </c>
      <c r="D8" s="223" t="s">
        <v>607</v>
      </c>
      <c r="E8" s="224" t="s">
        <v>608</v>
      </c>
      <c r="F8" s="460">
        <v>365</v>
      </c>
      <c r="G8" s="217"/>
      <c r="H8" s="26"/>
      <c r="I8" s="1129" t="s">
        <v>321</v>
      </c>
      <c r="J8" s="1130"/>
      <c r="K8" s="1130"/>
      <c r="L8" s="1130"/>
      <c r="M8" s="1130"/>
      <c r="N8" s="1130"/>
      <c r="O8" s="1131"/>
      <c r="P8" s="26"/>
      <c r="Q8" s="974" t="s">
        <v>64</v>
      </c>
      <c r="R8" s="975"/>
      <c r="S8" s="975"/>
      <c r="T8" s="1076"/>
      <c r="U8" s="972">
        <v>1905</v>
      </c>
      <c r="V8" s="973"/>
      <c r="W8" s="32"/>
      <c r="X8" s="73"/>
      <c r="Y8" s="1010" t="s">
        <v>80</v>
      </c>
      <c r="Z8" s="1011"/>
      <c r="AA8" s="1011"/>
      <c r="AB8" s="1011"/>
      <c r="AC8" s="1011"/>
      <c r="AD8" s="1011"/>
      <c r="AE8" s="1012"/>
    </row>
    <row r="9" spans="1:31" ht="19.5" customHeight="1">
      <c r="A9" s="1138"/>
      <c r="B9" s="94" t="s">
        <v>313</v>
      </c>
      <c r="C9" s="97" t="s">
        <v>609</v>
      </c>
      <c r="D9" s="223" t="s">
        <v>610</v>
      </c>
      <c r="E9" s="224" t="s">
        <v>611</v>
      </c>
      <c r="F9" s="460">
        <v>370</v>
      </c>
      <c r="G9" s="217"/>
      <c r="H9" s="232"/>
      <c r="I9" s="1162" t="s">
        <v>336</v>
      </c>
      <c r="J9" s="1163"/>
      <c r="K9" s="1163"/>
      <c r="L9" s="1164"/>
      <c r="M9" s="1043">
        <v>520</v>
      </c>
      <c r="N9" s="1044"/>
      <c r="O9" s="211"/>
      <c r="P9" s="13"/>
      <c r="Q9" s="1213" t="s">
        <v>66</v>
      </c>
      <c r="R9" s="1214"/>
      <c r="S9" s="462"/>
      <c r="T9" s="463"/>
      <c r="U9" s="970">
        <v>1405</v>
      </c>
      <c r="V9" s="971"/>
      <c r="W9" s="105"/>
      <c r="X9" s="73"/>
      <c r="Y9" s="1013" t="s">
        <v>84</v>
      </c>
      <c r="Z9" s="1014"/>
      <c r="AA9" s="1014"/>
      <c r="AB9" s="1015"/>
      <c r="AC9" s="984">
        <v>900</v>
      </c>
      <c r="AD9" s="985"/>
      <c r="AE9" s="27"/>
    </row>
    <row r="10" spans="1:31" s="8" customFormat="1" ht="19.5" customHeight="1">
      <c r="A10" s="1138"/>
      <c r="B10" s="94" t="s">
        <v>53</v>
      </c>
      <c r="C10" s="95" t="s">
        <v>612</v>
      </c>
      <c r="D10" s="215">
        <v>570</v>
      </c>
      <c r="E10" s="216" t="s">
        <v>613</v>
      </c>
      <c r="F10" s="460">
        <v>335</v>
      </c>
      <c r="G10" s="217"/>
      <c r="H10" s="13"/>
      <c r="I10" s="976" t="s">
        <v>337</v>
      </c>
      <c r="J10" s="977"/>
      <c r="K10" s="977"/>
      <c r="L10" s="74" t="s">
        <v>614</v>
      </c>
      <c r="M10" s="984">
        <v>635</v>
      </c>
      <c r="N10" s="985"/>
      <c r="O10" s="30"/>
      <c r="P10" s="232"/>
      <c r="Q10" s="986" t="s">
        <v>69</v>
      </c>
      <c r="R10" s="987"/>
      <c r="S10" s="120"/>
      <c r="T10" s="129"/>
      <c r="U10" s="1160">
        <v>1715</v>
      </c>
      <c r="V10" s="1161"/>
      <c r="W10" s="33"/>
      <c r="X10" s="73"/>
      <c r="Y10" s="925" t="s">
        <v>360</v>
      </c>
      <c r="Z10" s="926"/>
      <c r="AA10" s="926"/>
      <c r="AB10" s="87"/>
      <c r="AC10" s="972">
        <v>1065</v>
      </c>
      <c r="AD10" s="973"/>
      <c r="AE10" s="28"/>
    </row>
    <row r="11" spans="1:31" ht="19.5" customHeight="1">
      <c r="A11" s="1138"/>
      <c r="B11" s="94" t="s">
        <v>56</v>
      </c>
      <c r="C11" s="95" t="s">
        <v>615</v>
      </c>
      <c r="D11" s="215">
        <v>550</v>
      </c>
      <c r="E11" s="216" t="s">
        <v>616</v>
      </c>
      <c r="F11" s="460">
        <v>355</v>
      </c>
      <c r="G11" s="217"/>
      <c r="H11" s="13"/>
      <c r="I11" s="978"/>
      <c r="J11" s="979"/>
      <c r="K11" s="979"/>
      <c r="L11" s="93" t="s">
        <v>617</v>
      </c>
      <c r="M11" s="972">
        <v>655</v>
      </c>
      <c r="N11" s="973"/>
      <c r="O11" s="32"/>
      <c r="P11" s="13"/>
      <c r="Q11" s="974" t="s">
        <v>72</v>
      </c>
      <c r="R11" s="975"/>
      <c r="S11" s="975"/>
      <c r="T11" s="1076"/>
      <c r="U11" s="972">
        <v>1460</v>
      </c>
      <c r="V11" s="973"/>
      <c r="W11" s="32"/>
      <c r="X11" s="72"/>
      <c r="Y11" s="925" t="s">
        <v>618</v>
      </c>
      <c r="Z11" s="926"/>
      <c r="AA11" s="926"/>
      <c r="AB11" s="927"/>
      <c r="AC11" s="972">
        <v>700</v>
      </c>
      <c r="AD11" s="973"/>
      <c r="AE11" s="28"/>
    </row>
    <row r="12" spans="1:31" ht="19.5" customHeight="1">
      <c r="A12" s="1139"/>
      <c r="B12" s="102" t="s">
        <v>60</v>
      </c>
      <c r="C12" s="103" t="s">
        <v>619</v>
      </c>
      <c r="D12" s="239">
        <v>530</v>
      </c>
      <c r="E12" s="240" t="s">
        <v>620</v>
      </c>
      <c r="F12" s="241">
        <v>375</v>
      </c>
      <c r="G12" s="242"/>
      <c r="H12" s="13"/>
      <c r="I12" s="980"/>
      <c r="J12" s="981"/>
      <c r="K12" s="981"/>
      <c r="L12" s="331" t="s">
        <v>621</v>
      </c>
      <c r="M12" s="1059">
        <v>630</v>
      </c>
      <c r="N12" s="1060"/>
      <c r="O12" s="233"/>
      <c r="P12" s="13"/>
      <c r="Q12" s="974" t="s">
        <v>76</v>
      </c>
      <c r="R12" s="975"/>
      <c r="S12" s="975"/>
      <c r="T12" s="1076"/>
      <c r="U12" s="972">
        <v>1460</v>
      </c>
      <c r="V12" s="973"/>
      <c r="W12" s="32"/>
      <c r="X12" s="73"/>
      <c r="Y12" s="988" t="s">
        <v>362</v>
      </c>
      <c r="Z12" s="989"/>
      <c r="AA12" s="86"/>
      <c r="AB12" s="87"/>
      <c r="AC12" s="972">
        <v>930</v>
      </c>
      <c r="AD12" s="973"/>
      <c r="AE12" s="28"/>
    </row>
    <row r="13" spans="1:31" ht="19.5" customHeight="1">
      <c r="A13" s="1157" t="s">
        <v>345</v>
      </c>
      <c r="B13" s="1158"/>
      <c r="C13" s="243"/>
      <c r="D13" s="244"/>
      <c r="E13" s="1048">
        <v>400</v>
      </c>
      <c r="F13" s="1049"/>
      <c r="G13" s="245"/>
      <c r="H13" s="13"/>
      <c r="I13" s="996" t="s">
        <v>340</v>
      </c>
      <c r="J13" s="997"/>
      <c r="K13" s="982" t="s">
        <v>622</v>
      </c>
      <c r="L13" s="983"/>
      <c r="M13" s="984">
        <v>575</v>
      </c>
      <c r="N13" s="985"/>
      <c r="O13" s="30"/>
      <c r="P13" s="13"/>
      <c r="Q13" s="1024" t="s">
        <v>79</v>
      </c>
      <c r="R13" s="1025"/>
      <c r="S13" s="1025"/>
      <c r="T13" s="1026"/>
      <c r="U13" s="1160">
        <v>1490</v>
      </c>
      <c r="V13" s="1161"/>
      <c r="W13" s="33"/>
      <c r="X13" s="73"/>
      <c r="Y13" s="925" t="s">
        <v>447</v>
      </c>
      <c r="Z13" s="926"/>
      <c r="AA13" s="926"/>
      <c r="AB13" s="927"/>
      <c r="AC13" s="972">
        <v>665</v>
      </c>
      <c r="AD13" s="973"/>
      <c r="AE13" s="28"/>
    </row>
    <row r="14" spans="1:31" ht="19.5" customHeight="1">
      <c r="A14" s="1137" t="s">
        <v>347</v>
      </c>
      <c r="B14" s="246" t="s">
        <v>623</v>
      </c>
      <c r="C14" s="1147"/>
      <c r="D14" s="1148"/>
      <c r="E14" s="1049">
        <v>745</v>
      </c>
      <c r="F14" s="1049"/>
      <c r="G14" s="151"/>
      <c r="H14" s="13"/>
      <c r="I14" s="1143"/>
      <c r="J14" s="1144"/>
      <c r="K14" s="968" t="s">
        <v>624</v>
      </c>
      <c r="L14" s="969"/>
      <c r="M14" s="970">
        <v>625</v>
      </c>
      <c r="N14" s="971"/>
      <c r="O14" s="105"/>
      <c r="P14" s="13"/>
      <c r="Q14" s="1118" t="s">
        <v>314</v>
      </c>
      <c r="R14" s="1119"/>
      <c r="S14" s="1119"/>
      <c r="T14" s="1159"/>
      <c r="U14" s="970">
        <v>1515</v>
      </c>
      <c r="V14" s="971"/>
      <c r="W14" s="105"/>
      <c r="X14" s="73"/>
      <c r="Y14" s="925" t="s">
        <v>363</v>
      </c>
      <c r="Z14" s="926"/>
      <c r="AA14" s="926"/>
      <c r="AB14" s="87"/>
      <c r="AC14" s="972">
        <v>855</v>
      </c>
      <c r="AD14" s="973"/>
      <c r="AE14" s="28"/>
    </row>
    <row r="15" spans="1:31" ht="19.5" customHeight="1">
      <c r="A15" s="1138"/>
      <c r="B15" s="247" t="s">
        <v>625</v>
      </c>
      <c r="C15" s="1145" t="s">
        <v>48</v>
      </c>
      <c r="D15" s="1146"/>
      <c r="E15" s="1009">
        <v>860</v>
      </c>
      <c r="F15" s="1009"/>
      <c r="G15" s="147"/>
      <c r="H15" s="13"/>
      <c r="I15" s="1143" t="s">
        <v>325</v>
      </c>
      <c r="J15" s="1144"/>
      <c r="K15" s="35"/>
      <c r="L15" s="35"/>
      <c r="M15" s="1059">
        <v>550</v>
      </c>
      <c r="N15" s="1060"/>
      <c r="O15" s="233"/>
      <c r="P15" s="13"/>
      <c r="Q15" s="1149" t="s">
        <v>83</v>
      </c>
      <c r="R15" s="1150"/>
      <c r="S15" s="1151" t="s">
        <v>48</v>
      </c>
      <c r="T15" s="1152"/>
      <c r="U15" s="1008">
        <v>2990</v>
      </c>
      <c r="V15" s="1009"/>
      <c r="W15" s="106"/>
      <c r="X15" s="73"/>
      <c r="Y15" s="1024" t="s">
        <v>457</v>
      </c>
      <c r="Z15" s="1025"/>
      <c r="AA15" s="1025"/>
      <c r="AB15" s="1026"/>
      <c r="AC15" s="1008">
        <v>1025</v>
      </c>
      <c r="AD15" s="1009"/>
      <c r="AE15" s="33"/>
    </row>
    <row r="16" spans="1:31" ht="19.5" customHeight="1">
      <c r="A16" s="1139"/>
      <c r="B16" s="102" t="s">
        <v>339</v>
      </c>
      <c r="C16" s="248" t="s">
        <v>626</v>
      </c>
      <c r="D16" s="249" t="s">
        <v>627</v>
      </c>
      <c r="E16" s="250" t="s">
        <v>628</v>
      </c>
      <c r="F16" s="241">
        <v>410</v>
      </c>
      <c r="G16" s="104"/>
      <c r="H16" s="13"/>
      <c r="I16" s="1129" t="s">
        <v>326</v>
      </c>
      <c r="J16" s="1130"/>
      <c r="K16" s="1130"/>
      <c r="L16" s="1130"/>
      <c r="M16" s="1130"/>
      <c r="N16" s="1130"/>
      <c r="O16" s="1131"/>
      <c r="P16" s="13"/>
      <c r="Q16" s="270"/>
      <c r="R16" s="271" t="s">
        <v>87</v>
      </c>
      <c r="S16" s="272" t="s">
        <v>629</v>
      </c>
      <c r="T16" s="220">
        <v>1815</v>
      </c>
      <c r="U16" s="273" t="s">
        <v>630</v>
      </c>
      <c r="V16" s="274">
        <v>1175</v>
      </c>
      <c r="W16" s="106"/>
      <c r="X16" s="73"/>
      <c r="Y16" s="974" t="s">
        <v>99</v>
      </c>
      <c r="Z16" s="975"/>
      <c r="AA16" s="975"/>
      <c r="AB16" s="238"/>
      <c r="AC16" s="966">
        <v>1085</v>
      </c>
      <c r="AD16" s="967"/>
      <c r="AE16" s="32"/>
    </row>
    <row r="17" spans="1:31" ht="19.5" customHeight="1">
      <c r="A17" s="1137" t="s">
        <v>353</v>
      </c>
      <c r="B17" s="246" t="s">
        <v>631</v>
      </c>
      <c r="C17" s="1140"/>
      <c r="D17" s="1141"/>
      <c r="E17" s="1142">
        <v>645</v>
      </c>
      <c r="F17" s="1142"/>
      <c r="G17" s="151"/>
      <c r="H17" s="251"/>
      <c r="I17" s="1103" t="s">
        <v>71</v>
      </c>
      <c r="J17" s="1027"/>
      <c r="K17" s="141"/>
      <c r="L17" s="134"/>
      <c r="M17" s="984">
        <v>525</v>
      </c>
      <c r="N17" s="985"/>
      <c r="O17" s="30"/>
      <c r="P17" s="13"/>
      <c r="Q17" s="1153" t="s">
        <v>90</v>
      </c>
      <c r="R17" s="1154"/>
      <c r="S17" s="1155" t="s">
        <v>48</v>
      </c>
      <c r="T17" s="1156"/>
      <c r="U17" s="1135">
        <v>2135</v>
      </c>
      <c r="V17" s="1136"/>
      <c r="W17" s="27"/>
      <c r="X17" s="73"/>
      <c r="Y17" s="890" t="s">
        <v>105</v>
      </c>
      <c r="Z17" s="891"/>
      <c r="AA17" s="892"/>
      <c r="AB17" s="893"/>
      <c r="AC17" s="972">
        <v>1390</v>
      </c>
      <c r="AD17" s="973"/>
      <c r="AE17" s="28"/>
    </row>
    <row r="18" spans="1:31" ht="19.5" customHeight="1">
      <c r="A18" s="1138"/>
      <c r="B18" s="252" t="s">
        <v>632</v>
      </c>
      <c r="C18" s="1126" t="s">
        <v>48</v>
      </c>
      <c r="D18" s="1127"/>
      <c r="E18" s="1128">
        <v>900</v>
      </c>
      <c r="F18" s="1128"/>
      <c r="G18" s="147"/>
      <c r="H18" s="13"/>
      <c r="I18" s="960" t="s">
        <v>75</v>
      </c>
      <c r="J18" s="961"/>
      <c r="K18" s="142"/>
      <c r="L18" s="143"/>
      <c r="M18" s="962">
        <v>715</v>
      </c>
      <c r="N18" s="963"/>
      <c r="O18" s="144"/>
      <c r="P18" s="13"/>
      <c r="Q18" s="275"/>
      <c r="R18" s="271" t="s">
        <v>87</v>
      </c>
      <c r="S18" s="276" t="s">
        <v>629</v>
      </c>
      <c r="T18" s="277">
        <v>1215</v>
      </c>
      <c r="U18" s="278" t="s">
        <v>630</v>
      </c>
      <c r="V18" s="279">
        <v>920</v>
      </c>
      <c r="W18" s="83"/>
      <c r="X18" s="73"/>
      <c r="Y18" s="925" t="s">
        <v>464</v>
      </c>
      <c r="Z18" s="926"/>
      <c r="AA18" s="926"/>
      <c r="AB18" s="93"/>
      <c r="AC18" s="972">
        <v>885</v>
      </c>
      <c r="AD18" s="973"/>
      <c r="AE18" s="28"/>
    </row>
    <row r="19" spans="1:31" ht="19.5" customHeight="1">
      <c r="A19" s="1138"/>
      <c r="B19" s="94" t="s">
        <v>23</v>
      </c>
      <c r="C19" s="253" t="s">
        <v>633</v>
      </c>
      <c r="D19" s="223" t="s">
        <v>634</v>
      </c>
      <c r="E19" s="254" t="s">
        <v>635</v>
      </c>
      <c r="F19" s="460">
        <v>365</v>
      </c>
      <c r="G19" s="96"/>
      <c r="H19" s="13"/>
      <c r="I19" s="974" t="s">
        <v>346</v>
      </c>
      <c r="J19" s="975"/>
      <c r="K19" s="975"/>
      <c r="L19" s="31"/>
      <c r="M19" s="1104">
        <v>690</v>
      </c>
      <c r="N19" s="1105"/>
      <c r="O19" s="32"/>
      <c r="P19" s="13"/>
      <c r="Q19" s="1132" t="s">
        <v>95</v>
      </c>
      <c r="R19" s="1133"/>
      <c r="S19" s="280"/>
      <c r="T19" s="281"/>
      <c r="U19" s="1134">
        <v>1405</v>
      </c>
      <c r="V19" s="1128"/>
      <c r="W19" s="30"/>
      <c r="X19" s="73"/>
      <c r="Y19" s="925" t="s">
        <v>466</v>
      </c>
      <c r="Z19" s="926"/>
      <c r="AA19" s="926"/>
      <c r="AB19" s="93"/>
      <c r="AC19" s="972">
        <v>755</v>
      </c>
      <c r="AD19" s="973"/>
      <c r="AE19" s="28"/>
    </row>
    <row r="20" spans="1:31" ht="19.5" customHeight="1">
      <c r="A20" s="1138"/>
      <c r="B20" s="94" t="s">
        <v>338</v>
      </c>
      <c r="C20" s="253" t="s">
        <v>636</v>
      </c>
      <c r="D20" s="223" t="s">
        <v>637</v>
      </c>
      <c r="E20" s="254" t="s">
        <v>599</v>
      </c>
      <c r="F20" s="460">
        <v>370</v>
      </c>
      <c r="G20" s="96"/>
      <c r="H20" s="13"/>
      <c r="I20" s="974" t="s">
        <v>348</v>
      </c>
      <c r="J20" s="975"/>
      <c r="K20" s="975"/>
      <c r="L20" s="31"/>
      <c r="M20" s="1104">
        <v>820</v>
      </c>
      <c r="N20" s="1105"/>
      <c r="O20" s="32"/>
      <c r="P20" s="13"/>
      <c r="Q20" s="1124" t="s">
        <v>98</v>
      </c>
      <c r="R20" s="1125"/>
      <c r="S20" s="461"/>
      <c r="T20" s="282"/>
      <c r="U20" s="1104">
        <v>1995</v>
      </c>
      <c r="V20" s="1105"/>
      <c r="W20" s="32"/>
      <c r="X20" s="73"/>
      <c r="Y20" s="988" t="s">
        <v>111</v>
      </c>
      <c r="Z20" s="989"/>
      <c r="AA20" s="92"/>
      <c r="AB20" s="93"/>
      <c r="AC20" s="972">
        <v>705</v>
      </c>
      <c r="AD20" s="973"/>
      <c r="AE20" s="28"/>
    </row>
    <row r="21" spans="1:31" ht="19.5" customHeight="1">
      <c r="A21" s="1138"/>
      <c r="B21" s="94" t="s">
        <v>74</v>
      </c>
      <c r="C21" s="253" t="s">
        <v>638</v>
      </c>
      <c r="D21" s="223" t="s">
        <v>639</v>
      </c>
      <c r="E21" s="254" t="s">
        <v>640</v>
      </c>
      <c r="F21" s="460">
        <v>340</v>
      </c>
      <c r="G21" s="96"/>
      <c r="H21" s="13"/>
      <c r="I21" s="974" t="s">
        <v>350</v>
      </c>
      <c r="J21" s="975"/>
      <c r="K21" s="975"/>
      <c r="L21" s="1076"/>
      <c r="M21" s="1104">
        <v>455</v>
      </c>
      <c r="N21" s="1105"/>
      <c r="O21" s="32"/>
      <c r="P21" s="13"/>
      <c r="Q21" s="1122" t="s">
        <v>101</v>
      </c>
      <c r="R21" s="1123"/>
      <c r="S21" s="1123"/>
      <c r="T21" s="282"/>
      <c r="U21" s="1104">
        <v>1565</v>
      </c>
      <c r="V21" s="1105"/>
      <c r="W21" s="32"/>
      <c r="X21" s="73"/>
      <c r="Y21" s="890" t="s">
        <v>473</v>
      </c>
      <c r="Z21" s="891"/>
      <c r="AA21" s="892"/>
      <c r="AB21" s="893"/>
      <c r="AC21" s="972">
        <v>855</v>
      </c>
      <c r="AD21" s="973"/>
      <c r="AE21" s="28"/>
    </row>
    <row r="22" spans="1:31" ht="19.5" customHeight="1">
      <c r="A22" s="1138"/>
      <c r="B22" s="256" t="s">
        <v>339</v>
      </c>
      <c r="C22" s="253" t="s">
        <v>641</v>
      </c>
      <c r="D22" s="223" t="s">
        <v>639</v>
      </c>
      <c r="E22" s="254" t="s">
        <v>642</v>
      </c>
      <c r="F22" s="460">
        <v>340</v>
      </c>
      <c r="G22" s="96"/>
      <c r="H22" s="13"/>
      <c r="I22" s="974" t="s">
        <v>352</v>
      </c>
      <c r="J22" s="975"/>
      <c r="K22" s="975"/>
      <c r="L22" s="1076"/>
      <c r="M22" s="1104">
        <v>1080</v>
      </c>
      <c r="N22" s="1105"/>
      <c r="O22" s="32"/>
      <c r="P22" s="13"/>
      <c r="Q22" s="1120" t="s">
        <v>104</v>
      </c>
      <c r="R22" s="1121"/>
      <c r="S22" s="284" t="s">
        <v>643</v>
      </c>
      <c r="T22" s="285">
        <v>1450</v>
      </c>
      <c r="U22" s="213" t="s">
        <v>644</v>
      </c>
      <c r="V22" s="214">
        <v>1065</v>
      </c>
      <c r="W22" s="28"/>
      <c r="X22" s="72"/>
      <c r="Y22" s="925" t="s">
        <v>115</v>
      </c>
      <c r="Z22" s="926"/>
      <c r="AA22" s="926"/>
      <c r="AB22" s="93"/>
      <c r="AC22" s="972">
        <v>935</v>
      </c>
      <c r="AD22" s="973"/>
      <c r="AE22" s="28"/>
    </row>
    <row r="23" spans="1:31" ht="19.5" customHeight="1">
      <c r="A23" s="1138"/>
      <c r="B23" s="94" t="s">
        <v>81</v>
      </c>
      <c r="C23" s="253" t="s">
        <v>645</v>
      </c>
      <c r="D23" s="223" t="s">
        <v>646</v>
      </c>
      <c r="E23" s="254" t="s">
        <v>606</v>
      </c>
      <c r="F23" s="460">
        <v>350</v>
      </c>
      <c r="G23" s="96"/>
      <c r="H23" s="13"/>
      <c r="I23" s="974" t="s">
        <v>647</v>
      </c>
      <c r="J23" s="975"/>
      <c r="K23" s="975"/>
      <c r="L23" s="31"/>
      <c r="M23" s="1104">
        <v>615</v>
      </c>
      <c r="N23" s="1105"/>
      <c r="O23" s="32"/>
      <c r="P23" s="13"/>
      <c r="Q23" s="1118" t="s">
        <v>107</v>
      </c>
      <c r="R23" s="1119"/>
      <c r="S23" s="1119"/>
      <c r="T23" s="423"/>
      <c r="U23" s="1022">
        <v>2110</v>
      </c>
      <c r="V23" s="1023"/>
      <c r="W23" s="105"/>
      <c r="X23" s="73"/>
      <c r="Y23" s="925" t="s">
        <v>120</v>
      </c>
      <c r="Z23" s="926"/>
      <c r="AA23" s="926"/>
      <c r="AB23" s="93"/>
      <c r="AC23" s="972">
        <v>985</v>
      </c>
      <c r="AD23" s="973"/>
      <c r="AE23" s="28"/>
    </row>
    <row r="24" spans="1:31" ht="19.5" customHeight="1">
      <c r="A24" s="1138"/>
      <c r="B24" s="94" t="s">
        <v>313</v>
      </c>
      <c r="C24" s="253" t="s">
        <v>648</v>
      </c>
      <c r="D24" s="223" t="s">
        <v>646</v>
      </c>
      <c r="E24" s="254" t="s">
        <v>649</v>
      </c>
      <c r="F24" s="460">
        <v>350</v>
      </c>
      <c r="G24" s="96"/>
      <c r="H24" s="13"/>
      <c r="I24" s="988" t="s">
        <v>103</v>
      </c>
      <c r="J24" s="989"/>
      <c r="K24" s="78"/>
      <c r="L24" s="136" t="s">
        <v>204</v>
      </c>
      <c r="M24" s="1104">
        <v>315</v>
      </c>
      <c r="N24" s="1105"/>
      <c r="O24" s="32"/>
      <c r="P24" s="13"/>
      <c r="Q24" s="1114" t="s">
        <v>110</v>
      </c>
      <c r="R24" s="210"/>
      <c r="S24" s="1116" t="s">
        <v>48</v>
      </c>
      <c r="T24" s="1117"/>
      <c r="U24" s="1008">
        <v>2205</v>
      </c>
      <c r="V24" s="1009"/>
      <c r="W24" s="106"/>
      <c r="X24" s="73"/>
      <c r="Y24" s="925" t="s">
        <v>480</v>
      </c>
      <c r="Z24" s="926"/>
      <c r="AA24" s="926"/>
      <c r="AB24" s="93"/>
      <c r="AC24" s="972">
        <v>1580</v>
      </c>
      <c r="AD24" s="973"/>
      <c r="AE24" s="28"/>
    </row>
    <row r="25" spans="1:31" ht="19.5" customHeight="1">
      <c r="A25" s="1138"/>
      <c r="B25" s="94" t="s">
        <v>85</v>
      </c>
      <c r="C25" s="253" t="s">
        <v>650</v>
      </c>
      <c r="D25" s="223" t="s">
        <v>651</v>
      </c>
      <c r="E25" s="254" t="s">
        <v>652</v>
      </c>
      <c r="F25" s="460">
        <v>355</v>
      </c>
      <c r="G25" s="96"/>
      <c r="H25" s="13"/>
      <c r="I25" s="974" t="s">
        <v>354</v>
      </c>
      <c r="J25" s="975"/>
      <c r="K25" s="975"/>
      <c r="L25" s="136" t="s">
        <v>204</v>
      </c>
      <c r="M25" s="1104">
        <v>275</v>
      </c>
      <c r="N25" s="1105"/>
      <c r="O25" s="32"/>
      <c r="P25" s="122"/>
      <c r="Q25" s="1114"/>
      <c r="R25" s="112" t="s">
        <v>87</v>
      </c>
      <c r="S25" s="113" t="s">
        <v>629</v>
      </c>
      <c r="T25" s="212">
        <v>1400</v>
      </c>
      <c r="U25" s="213" t="s">
        <v>630</v>
      </c>
      <c r="V25" s="214">
        <v>805</v>
      </c>
      <c r="W25" s="114"/>
      <c r="X25" s="117"/>
      <c r="Y25" s="925" t="s">
        <v>653</v>
      </c>
      <c r="Z25" s="926"/>
      <c r="AA25" s="926"/>
      <c r="AB25" s="927"/>
      <c r="AC25" s="972">
        <v>1090</v>
      </c>
      <c r="AD25" s="973"/>
      <c r="AE25" s="28"/>
    </row>
    <row r="26" spans="1:31" ht="19.5" customHeight="1">
      <c r="A26" s="1138"/>
      <c r="B26" s="94" t="s">
        <v>56</v>
      </c>
      <c r="C26" s="253" t="s">
        <v>654</v>
      </c>
      <c r="D26" s="223" t="s">
        <v>655</v>
      </c>
      <c r="E26" s="254" t="s">
        <v>656</v>
      </c>
      <c r="F26" s="460">
        <v>380</v>
      </c>
      <c r="G26" s="96"/>
      <c r="H26" s="13"/>
      <c r="I26" s="988" t="s">
        <v>109</v>
      </c>
      <c r="J26" s="989"/>
      <c r="K26" s="78"/>
      <c r="L26" s="136" t="s">
        <v>204</v>
      </c>
      <c r="M26" s="1104">
        <v>430</v>
      </c>
      <c r="N26" s="1105"/>
      <c r="O26" s="32"/>
      <c r="P26" s="13"/>
      <c r="Q26" s="1114"/>
      <c r="R26" s="218" t="s">
        <v>657</v>
      </c>
      <c r="S26" s="113" t="s">
        <v>643</v>
      </c>
      <c r="T26" s="212">
        <v>1105</v>
      </c>
      <c r="U26" s="213" t="s">
        <v>644</v>
      </c>
      <c r="V26" s="214">
        <v>1100</v>
      </c>
      <c r="W26" s="114"/>
      <c r="X26" s="73"/>
      <c r="Y26" s="1111" t="s">
        <v>490</v>
      </c>
      <c r="Z26" s="1112"/>
      <c r="AA26" s="1112"/>
      <c r="AB26" s="1113"/>
      <c r="AC26" s="1008">
        <v>970</v>
      </c>
      <c r="AD26" s="1009"/>
      <c r="AE26" s="106"/>
    </row>
    <row r="27" spans="1:31" ht="19.5" customHeight="1">
      <c r="A27" s="1139"/>
      <c r="B27" s="258" t="s">
        <v>92</v>
      </c>
      <c r="C27" s="259" t="s">
        <v>658</v>
      </c>
      <c r="D27" s="260" t="s">
        <v>659</v>
      </c>
      <c r="E27" s="261" t="s">
        <v>660</v>
      </c>
      <c r="F27" s="262">
        <v>355</v>
      </c>
      <c r="G27" s="245"/>
      <c r="H27" s="13"/>
      <c r="I27" s="1106" t="s">
        <v>661</v>
      </c>
      <c r="J27" s="1107"/>
      <c r="K27" s="1107"/>
      <c r="L27" s="121" t="s">
        <v>204</v>
      </c>
      <c r="M27" s="1101">
        <v>345</v>
      </c>
      <c r="N27" s="1102"/>
      <c r="O27" s="33"/>
      <c r="P27" s="13"/>
      <c r="Q27" s="1115"/>
      <c r="R27" s="219" t="s">
        <v>662</v>
      </c>
      <c r="S27" s="107" t="s">
        <v>118</v>
      </c>
      <c r="T27" s="220">
        <v>1335</v>
      </c>
      <c r="U27" s="221" t="s">
        <v>119</v>
      </c>
      <c r="V27" s="222">
        <v>870</v>
      </c>
      <c r="W27" s="116"/>
      <c r="X27" s="73"/>
      <c r="Y27" s="1010" t="s">
        <v>127</v>
      </c>
      <c r="Z27" s="1011"/>
      <c r="AA27" s="1011"/>
      <c r="AB27" s="1011"/>
      <c r="AC27" s="1011"/>
      <c r="AD27" s="1011"/>
      <c r="AE27" s="1012"/>
    </row>
    <row r="28" spans="1:31" ht="19.5" customHeight="1">
      <c r="A28" s="990" t="s">
        <v>97</v>
      </c>
      <c r="B28" s="991"/>
      <c r="C28" s="991"/>
      <c r="D28" s="991"/>
      <c r="E28" s="991"/>
      <c r="F28" s="991"/>
      <c r="G28" s="992"/>
      <c r="H28" s="13"/>
      <c r="I28" s="990" t="s">
        <v>114</v>
      </c>
      <c r="J28" s="991"/>
      <c r="K28" s="991"/>
      <c r="L28" s="991"/>
      <c r="M28" s="991"/>
      <c r="N28" s="991"/>
      <c r="O28" s="992"/>
      <c r="P28" s="13"/>
      <c r="Q28" s="1108" t="s">
        <v>122</v>
      </c>
      <c r="R28" s="1041"/>
      <c r="S28" s="1041"/>
      <c r="T28" s="225"/>
      <c r="U28" s="1109">
        <v>1115</v>
      </c>
      <c r="V28" s="1110"/>
      <c r="W28" s="226"/>
      <c r="X28" s="73"/>
      <c r="Y28" s="1013" t="s">
        <v>318</v>
      </c>
      <c r="Z28" s="1014"/>
      <c r="AA28" s="1014"/>
      <c r="AB28" s="1015"/>
      <c r="AC28" s="1030">
        <v>1370</v>
      </c>
      <c r="AD28" s="1031"/>
      <c r="AE28" s="27"/>
    </row>
    <row r="29" spans="1:31" ht="19.5" customHeight="1">
      <c r="A29" s="1070" t="s">
        <v>100</v>
      </c>
      <c r="B29" s="1071"/>
      <c r="C29" s="982" t="s">
        <v>663</v>
      </c>
      <c r="D29" s="983"/>
      <c r="E29" s="1030">
        <v>675</v>
      </c>
      <c r="F29" s="1031"/>
      <c r="G29" s="27"/>
      <c r="H29" s="13"/>
      <c r="I29" s="1045" t="s">
        <v>331</v>
      </c>
      <c r="J29" s="1046"/>
      <c r="K29" s="1046"/>
      <c r="L29" s="141"/>
      <c r="M29" s="984">
        <v>940</v>
      </c>
      <c r="N29" s="985"/>
      <c r="O29" s="30"/>
      <c r="P29" s="13"/>
      <c r="Q29" s="976" t="s">
        <v>125</v>
      </c>
      <c r="R29" s="227" t="s">
        <v>87</v>
      </c>
      <c r="S29" s="228" t="s">
        <v>629</v>
      </c>
      <c r="T29" s="229">
        <v>1065</v>
      </c>
      <c r="U29" s="230" t="s">
        <v>630</v>
      </c>
      <c r="V29" s="231">
        <v>840</v>
      </c>
      <c r="W29" s="27"/>
      <c r="X29" s="73"/>
      <c r="Y29" s="925" t="s">
        <v>320</v>
      </c>
      <c r="Z29" s="926"/>
      <c r="AA29" s="926"/>
      <c r="AB29" s="927"/>
      <c r="AC29" s="966">
        <v>2485</v>
      </c>
      <c r="AD29" s="967"/>
      <c r="AE29" s="28"/>
    </row>
    <row r="30" spans="1:31" ht="19.5" customHeight="1">
      <c r="A30" s="1072"/>
      <c r="B30" s="1073"/>
      <c r="C30" s="968" t="s">
        <v>664</v>
      </c>
      <c r="D30" s="969"/>
      <c r="E30" s="1004">
        <v>840</v>
      </c>
      <c r="F30" s="1009"/>
      <c r="G30" s="83"/>
      <c r="H30" s="13"/>
      <c r="I30" s="974" t="s">
        <v>332</v>
      </c>
      <c r="J30" s="975"/>
      <c r="K30" s="975"/>
      <c r="L30" s="130"/>
      <c r="M30" s="894">
        <v>940</v>
      </c>
      <c r="N30" s="895"/>
      <c r="O30" s="32"/>
      <c r="P30" s="13"/>
      <c r="Q30" s="980"/>
      <c r="R30" s="234" t="s">
        <v>665</v>
      </c>
      <c r="S30" s="107" t="s">
        <v>629</v>
      </c>
      <c r="T30" s="220">
        <v>950</v>
      </c>
      <c r="U30" s="221" t="s">
        <v>630</v>
      </c>
      <c r="V30" s="222">
        <v>955</v>
      </c>
      <c r="W30" s="29"/>
      <c r="X30" s="73"/>
      <c r="Y30" s="1099" t="s">
        <v>137</v>
      </c>
      <c r="Z30" s="1100"/>
      <c r="AA30" s="135"/>
      <c r="AB30" s="121" t="s">
        <v>204</v>
      </c>
      <c r="AC30" s="1008">
        <v>1370</v>
      </c>
      <c r="AD30" s="1009"/>
      <c r="AE30" s="106"/>
    </row>
    <row r="31" spans="1:31" ht="19.5" customHeight="1">
      <c r="A31" s="1070" t="s">
        <v>106</v>
      </c>
      <c r="B31" s="1071"/>
      <c r="C31" s="982" t="s">
        <v>631</v>
      </c>
      <c r="D31" s="983"/>
      <c r="E31" s="998">
        <v>660</v>
      </c>
      <c r="F31" s="999"/>
      <c r="G31" s="91"/>
      <c r="H31" s="13"/>
      <c r="I31" s="974" t="s">
        <v>130</v>
      </c>
      <c r="J31" s="975"/>
      <c r="K31" s="975"/>
      <c r="L31" s="1076"/>
      <c r="M31" s="894">
        <v>1330</v>
      </c>
      <c r="N31" s="895"/>
      <c r="O31" s="32"/>
      <c r="P31" s="13"/>
      <c r="Q31" s="1103" t="s">
        <v>131</v>
      </c>
      <c r="R31" s="1027"/>
      <c r="S31" s="235"/>
      <c r="T31" s="236"/>
      <c r="U31" s="1030">
        <v>970</v>
      </c>
      <c r="V31" s="1031"/>
      <c r="W31" s="30"/>
      <c r="X31" s="73"/>
      <c r="Y31" s="322" t="s">
        <v>139</v>
      </c>
      <c r="Z31" s="323"/>
      <c r="AA31" s="424"/>
      <c r="AB31" s="121" t="s">
        <v>204</v>
      </c>
      <c r="AC31" s="1008">
        <v>1680</v>
      </c>
      <c r="AD31" s="1009"/>
      <c r="AE31" s="106"/>
    </row>
    <row r="32" spans="1:31" ht="19.5" customHeight="1">
      <c r="A32" s="1072"/>
      <c r="B32" s="1073"/>
      <c r="C32" s="968" t="s">
        <v>664</v>
      </c>
      <c r="D32" s="969"/>
      <c r="E32" s="962">
        <v>825</v>
      </c>
      <c r="F32" s="967"/>
      <c r="G32" s="29"/>
      <c r="H32" s="13"/>
      <c r="I32" s="974" t="s">
        <v>333</v>
      </c>
      <c r="J32" s="975"/>
      <c r="K32" s="975"/>
      <c r="L32" s="1076"/>
      <c r="M32" s="894">
        <v>750</v>
      </c>
      <c r="N32" s="895"/>
      <c r="O32" s="32"/>
      <c r="P32" s="13"/>
      <c r="Q32" s="988" t="s">
        <v>134</v>
      </c>
      <c r="R32" s="989"/>
      <c r="S32" s="237"/>
      <c r="T32" s="238"/>
      <c r="U32" s="966">
        <v>1525</v>
      </c>
      <c r="V32" s="967"/>
      <c r="W32" s="32"/>
      <c r="X32" s="73"/>
      <c r="Y32" s="1099" t="s">
        <v>365</v>
      </c>
      <c r="Z32" s="1100"/>
      <c r="AA32" s="135"/>
      <c r="AB32" s="121" t="s">
        <v>204</v>
      </c>
      <c r="AC32" s="1008">
        <v>1630</v>
      </c>
      <c r="AD32" s="1009"/>
      <c r="AE32" s="106"/>
    </row>
    <row r="33" spans="1:31" ht="19.5" customHeight="1">
      <c r="A33" s="1070" t="s">
        <v>112</v>
      </c>
      <c r="B33" s="1071"/>
      <c r="C33" s="982" t="s">
        <v>666</v>
      </c>
      <c r="D33" s="983"/>
      <c r="E33" s="1030">
        <v>640</v>
      </c>
      <c r="F33" s="1031"/>
      <c r="G33" s="27"/>
      <c r="H33" s="13"/>
      <c r="I33" s="1024" t="s">
        <v>356</v>
      </c>
      <c r="J33" s="1025"/>
      <c r="K33" s="1025"/>
      <c r="L33" s="1026"/>
      <c r="M33" s="901">
        <v>860</v>
      </c>
      <c r="N33" s="902"/>
      <c r="O33" s="33"/>
      <c r="P33" s="13"/>
      <c r="Q33" s="974" t="s">
        <v>136</v>
      </c>
      <c r="R33" s="975"/>
      <c r="S33" s="975"/>
      <c r="T33" s="238"/>
      <c r="U33" s="966">
        <v>1110</v>
      </c>
      <c r="V33" s="967"/>
      <c r="W33" s="32"/>
      <c r="X33" s="73"/>
      <c r="Y33" s="890" t="s">
        <v>143</v>
      </c>
      <c r="Z33" s="891"/>
      <c r="AA33" s="92">
        <v>1</v>
      </c>
      <c r="AB33" s="136" t="s">
        <v>204</v>
      </c>
      <c r="AC33" s="966">
        <v>1625</v>
      </c>
      <c r="AD33" s="967"/>
      <c r="AE33" s="28"/>
    </row>
    <row r="34" spans="1:31" ht="19.5" customHeight="1">
      <c r="A34" s="1072"/>
      <c r="B34" s="1073"/>
      <c r="C34" s="968" t="s">
        <v>667</v>
      </c>
      <c r="D34" s="969"/>
      <c r="E34" s="1004">
        <v>780</v>
      </c>
      <c r="F34" s="1009"/>
      <c r="G34" s="83"/>
      <c r="H34" s="13"/>
      <c r="I34" s="974" t="s">
        <v>357</v>
      </c>
      <c r="J34" s="975"/>
      <c r="K34" s="975"/>
      <c r="L34" s="1076"/>
      <c r="M34" s="894">
        <v>985</v>
      </c>
      <c r="N34" s="895"/>
      <c r="O34" s="32"/>
      <c r="P34" s="13"/>
      <c r="Q34" s="988" t="s">
        <v>138</v>
      </c>
      <c r="R34" s="989"/>
      <c r="S34" s="237"/>
      <c r="T34" s="238"/>
      <c r="U34" s="966">
        <v>865</v>
      </c>
      <c r="V34" s="967"/>
      <c r="W34" s="32"/>
      <c r="X34" s="73"/>
      <c r="Y34" s="890" t="s">
        <v>143</v>
      </c>
      <c r="Z34" s="891"/>
      <c r="AA34" s="92">
        <v>2</v>
      </c>
      <c r="AB34" s="136" t="s">
        <v>204</v>
      </c>
      <c r="AC34" s="966">
        <v>1365</v>
      </c>
      <c r="AD34" s="967"/>
      <c r="AE34" s="28"/>
    </row>
    <row r="35" spans="1:31" ht="19.5" customHeight="1">
      <c r="A35" s="1096" t="s">
        <v>116</v>
      </c>
      <c r="B35" s="1097"/>
      <c r="C35" s="983"/>
      <c r="D35" s="1098"/>
      <c r="E35" s="1030">
        <v>1345</v>
      </c>
      <c r="F35" s="1031"/>
      <c r="G35" s="27"/>
      <c r="H35" s="13"/>
      <c r="I35" s="1016" t="s">
        <v>668</v>
      </c>
      <c r="J35" s="1017"/>
      <c r="K35" s="1017"/>
      <c r="L35" s="1018"/>
      <c r="M35" s="894">
        <v>985</v>
      </c>
      <c r="N35" s="895"/>
      <c r="O35" s="32"/>
      <c r="P35" s="13"/>
      <c r="Q35" s="974" t="s">
        <v>141</v>
      </c>
      <c r="R35" s="975"/>
      <c r="S35" s="975"/>
      <c r="T35" s="238"/>
      <c r="U35" s="966">
        <v>885</v>
      </c>
      <c r="V35" s="967"/>
      <c r="W35" s="32"/>
      <c r="X35" s="73"/>
      <c r="Y35" s="925" t="s">
        <v>146</v>
      </c>
      <c r="Z35" s="926"/>
      <c r="AA35" s="926"/>
      <c r="AB35" s="136" t="s">
        <v>204</v>
      </c>
      <c r="AC35" s="966">
        <v>2080</v>
      </c>
      <c r="AD35" s="967"/>
      <c r="AE35" s="28"/>
    </row>
    <row r="36" spans="1:31" ht="19.5" customHeight="1">
      <c r="A36" s="1092" t="s">
        <v>121</v>
      </c>
      <c r="B36" s="1093"/>
      <c r="C36" s="1094"/>
      <c r="D36" s="1095"/>
      <c r="E36" s="966">
        <v>630</v>
      </c>
      <c r="F36" s="967"/>
      <c r="G36" s="28"/>
      <c r="H36" s="13"/>
      <c r="I36" s="1000" t="s">
        <v>669</v>
      </c>
      <c r="J36" s="1001"/>
      <c r="K36" s="1001"/>
      <c r="L36" s="1019"/>
      <c r="M36" s="894">
        <v>1145</v>
      </c>
      <c r="N36" s="895"/>
      <c r="O36" s="144"/>
      <c r="P36" s="13"/>
      <c r="Q36" s="974" t="s">
        <v>142</v>
      </c>
      <c r="R36" s="975"/>
      <c r="S36" s="975"/>
      <c r="T36" s="1076"/>
      <c r="U36" s="966">
        <v>1625</v>
      </c>
      <c r="V36" s="967"/>
      <c r="W36" s="28"/>
      <c r="X36" s="73"/>
      <c r="Y36" s="890" t="s">
        <v>366</v>
      </c>
      <c r="Z36" s="891"/>
      <c r="AA36" s="92">
        <v>1</v>
      </c>
      <c r="AB36" s="136" t="s">
        <v>204</v>
      </c>
      <c r="AC36" s="966">
        <v>1060</v>
      </c>
      <c r="AD36" s="967"/>
      <c r="AE36" s="28"/>
    </row>
    <row r="37" spans="1:31" ht="19.5" customHeight="1">
      <c r="A37" s="1092" t="s">
        <v>124</v>
      </c>
      <c r="B37" s="1093"/>
      <c r="C37" s="1094"/>
      <c r="D37" s="1095"/>
      <c r="E37" s="966">
        <v>465</v>
      </c>
      <c r="F37" s="967"/>
      <c r="G37" s="28"/>
      <c r="H37" s="13"/>
      <c r="I37" s="974" t="s">
        <v>670</v>
      </c>
      <c r="J37" s="975"/>
      <c r="K37" s="975"/>
      <c r="L37" s="1076"/>
      <c r="M37" s="894">
        <v>975</v>
      </c>
      <c r="N37" s="895"/>
      <c r="O37" s="144"/>
      <c r="P37" s="13"/>
      <c r="Q37" s="974" t="s">
        <v>145</v>
      </c>
      <c r="R37" s="975"/>
      <c r="S37" s="975"/>
      <c r="T37" s="1076"/>
      <c r="U37" s="966">
        <v>1745</v>
      </c>
      <c r="V37" s="967"/>
      <c r="W37" s="32"/>
      <c r="X37" s="73"/>
      <c r="Y37" s="890" t="s">
        <v>366</v>
      </c>
      <c r="Z37" s="891"/>
      <c r="AA37" s="92">
        <v>2</v>
      </c>
      <c r="AB37" s="136" t="s">
        <v>204</v>
      </c>
      <c r="AC37" s="966">
        <v>980</v>
      </c>
      <c r="AD37" s="967"/>
      <c r="AE37" s="28"/>
    </row>
    <row r="38" spans="1:31" ht="19.5" customHeight="1">
      <c r="A38" s="1086" t="s">
        <v>126</v>
      </c>
      <c r="B38" s="1087"/>
      <c r="C38" s="1087"/>
      <c r="D38" s="1088"/>
      <c r="E38" s="1022">
        <v>465</v>
      </c>
      <c r="F38" s="1023"/>
      <c r="G38" s="29"/>
      <c r="H38" s="13"/>
      <c r="I38" s="1083" t="s">
        <v>358</v>
      </c>
      <c r="J38" s="1084"/>
      <c r="K38" s="1084"/>
      <c r="L38" s="1085"/>
      <c r="M38" s="887">
        <v>890</v>
      </c>
      <c r="N38" s="888"/>
      <c r="O38" s="144"/>
      <c r="P38" s="13"/>
      <c r="Q38" s="974" t="s">
        <v>148</v>
      </c>
      <c r="R38" s="975"/>
      <c r="S38" s="975"/>
      <c r="T38" s="1076"/>
      <c r="U38" s="966">
        <v>1190</v>
      </c>
      <c r="V38" s="967"/>
      <c r="W38" s="32"/>
      <c r="X38" s="73"/>
      <c r="Y38" s="1006" t="s">
        <v>367</v>
      </c>
      <c r="Z38" s="1007"/>
      <c r="AA38" s="1007"/>
      <c r="AB38" s="136" t="s">
        <v>204</v>
      </c>
      <c r="AC38" s="966">
        <v>2340</v>
      </c>
      <c r="AD38" s="967"/>
      <c r="AE38" s="28"/>
    </row>
    <row r="39" spans="1:31" ht="19.5" customHeight="1">
      <c r="A39" s="990" t="s">
        <v>128</v>
      </c>
      <c r="B39" s="991"/>
      <c r="C39" s="991"/>
      <c r="D39" s="991"/>
      <c r="E39" s="991"/>
      <c r="F39" s="991"/>
      <c r="G39" s="992"/>
      <c r="H39" s="13"/>
      <c r="I39" s="974" t="s">
        <v>517</v>
      </c>
      <c r="J39" s="975"/>
      <c r="K39" s="975"/>
      <c r="L39" s="1076"/>
      <c r="M39" s="894">
        <v>910</v>
      </c>
      <c r="N39" s="895"/>
      <c r="O39" s="144"/>
      <c r="P39" s="13"/>
      <c r="Q39" s="1089" t="s">
        <v>510</v>
      </c>
      <c r="R39" s="1090"/>
      <c r="S39" s="1090"/>
      <c r="T39" s="1091"/>
      <c r="U39" s="966">
        <v>1110</v>
      </c>
      <c r="V39" s="967"/>
      <c r="W39" s="425"/>
      <c r="X39" s="73"/>
      <c r="Y39" s="925" t="s">
        <v>368</v>
      </c>
      <c r="Z39" s="926"/>
      <c r="AA39" s="926"/>
      <c r="AB39" s="136" t="s">
        <v>204</v>
      </c>
      <c r="AC39" s="966">
        <v>1855</v>
      </c>
      <c r="AD39" s="967"/>
      <c r="AE39" s="28"/>
    </row>
    <row r="40" spans="1:31" ht="19.5" customHeight="1">
      <c r="A40" s="1077" t="s">
        <v>248</v>
      </c>
      <c r="B40" s="1078"/>
      <c r="C40" s="982" t="s">
        <v>671</v>
      </c>
      <c r="D40" s="983"/>
      <c r="E40" s="984">
        <v>715</v>
      </c>
      <c r="F40" s="985"/>
      <c r="G40" s="27"/>
      <c r="H40" s="13"/>
      <c r="I40" s="990" t="s">
        <v>144</v>
      </c>
      <c r="J40" s="991"/>
      <c r="K40" s="991"/>
      <c r="L40" s="991"/>
      <c r="M40" s="991"/>
      <c r="N40" s="991"/>
      <c r="O40" s="992"/>
      <c r="P40" s="13"/>
      <c r="Q40" s="1066" t="s">
        <v>153</v>
      </c>
      <c r="R40" s="1067"/>
      <c r="S40" s="1068"/>
      <c r="T40" s="1069"/>
      <c r="U40" s="966">
        <v>1465</v>
      </c>
      <c r="V40" s="967"/>
      <c r="W40" s="28"/>
      <c r="X40" s="73"/>
      <c r="Y40" s="890" t="s">
        <v>323</v>
      </c>
      <c r="Z40" s="891"/>
      <c r="AA40" s="118"/>
      <c r="AB40" s="136" t="s">
        <v>204</v>
      </c>
      <c r="AC40" s="966">
        <v>1295</v>
      </c>
      <c r="AD40" s="967"/>
      <c r="AE40" s="28"/>
    </row>
    <row r="41" spans="1:31" ht="19.5" customHeight="1">
      <c r="A41" s="1079"/>
      <c r="B41" s="1080"/>
      <c r="C41" s="892" t="s">
        <v>672</v>
      </c>
      <c r="D41" s="893"/>
      <c r="E41" s="972">
        <v>770</v>
      </c>
      <c r="F41" s="973"/>
      <c r="G41" s="28"/>
      <c r="H41" s="13"/>
      <c r="I41" s="1045" t="s">
        <v>334</v>
      </c>
      <c r="J41" s="1046"/>
      <c r="K41" s="1046"/>
      <c r="L41" s="1047"/>
      <c r="M41" s="984">
        <v>1230</v>
      </c>
      <c r="N41" s="985"/>
      <c r="O41" s="30"/>
      <c r="P41" s="13"/>
      <c r="Q41" s="1066" t="s">
        <v>161</v>
      </c>
      <c r="R41" s="1067"/>
      <c r="S41" s="1068"/>
      <c r="T41" s="1069"/>
      <c r="U41" s="966">
        <v>1265</v>
      </c>
      <c r="V41" s="967"/>
      <c r="W41" s="28"/>
      <c r="X41" s="73"/>
      <c r="Y41" s="890" t="s">
        <v>516</v>
      </c>
      <c r="Z41" s="891"/>
      <c r="AA41" s="70"/>
      <c r="AB41" s="136" t="s">
        <v>204</v>
      </c>
      <c r="AC41" s="966">
        <v>2515</v>
      </c>
      <c r="AD41" s="967"/>
      <c r="AE41" s="119"/>
    </row>
    <row r="42" spans="1:31" ht="19.5" customHeight="1">
      <c r="A42" s="1079"/>
      <c r="B42" s="1080"/>
      <c r="C42" s="892" t="s">
        <v>673</v>
      </c>
      <c r="D42" s="893"/>
      <c r="E42" s="966">
        <v>790</v>
      </c>
      <c r="F42" s="967"/>
      <c r="G42" s="28"/>
      <c r="H42" s="13"/>
      <c r="I42" s="974" t="s">
        <v>152</v>
      </c>
      <c r="J42" s="975"/>
      <c r="K42" s="975"/>
      <c r="L42" s="130"/>
      <c r="M42" s="972">
        <v>1045</v>
      </c>
      <c r="N42" s="973"/>
      <c r="O42" s="32"/>
      <c r="P42" s="13"/>
      <c r="Q42" s="974" t="s">
        <v>158</v>
      </c>
      <c r="R42" s="975"/>
      <c r="S42" s="975"/>
      <c r="T42" s="1076"/>
      <c r="U42" s="966">
        <v>2025</v>
      </c>
      <c r="V42" s="967"/>
      <c r="W42" s="28"/>
      <c r="X42" s="72"/>
      <c r="Y42" s="890" t="s">
        <v>162</v>
      </c>
      <c r="Z42" s="891"/>
      <c r="AA42" s="70"/>
      <c r="AB42" s="136" t="s">
        <v>204</v>
      </c>
      <c r="AC42" s="966">
        <v>1050</v>
      </c>
      <c r="AD42" s="967"/>
      <c r="AE42" s="119"/>
    </row>
    <row r="43" spans="1:31" ht="19.5" customHeight="1">
      <c r="A43" s="1079"/>
      <c r="B43" s="1080"/>
      <c r="C43" s="892" t="s">
        <v>674</v>
      </c>
      <c r="D43" s="893"/>
      <c r="E43" s="966">
        <v>585</v>
      </c>
      <c r="F43" s="967"/>
      <c r="G43" s="28"/>
      <c r="H43" s="13"/>
      <c r="I43" s="988" t="s">
        <v>155</v>
      </c>
      <c r="J43" s="989"/>
      <c r="K43" s="130"/>
      <c r="L43" s="130"/>
      <c r="M43" s="972">
        <v>1145</v>
      </c>
      <c r="N43" s="973"/>
      <c r="O43" s="32"/>
      <c r="P43" s="13"/>
      <c r="Q43" s="1066" t="s">
        <v>156</v>
      </c>
      <c r="R43" s="1067"/>
      <c r="S43" s="1068"/>
      <c r="T43" s="1069"/>
      <c r="U43" s="966">
        <v>1270</v>
      </c>
      <c r="V43" s="967"/>
      <c r="W43" s="28"/>
      <c r="X43" s="73"/>
      <c r="Y43" s="1020" t="s">
        <v>174</v>
      </c>
      <c r="Z43" s="1021"/>
      <c r="AA43" s="64"/>
      <c r="AB43" s="138" t="s">
        <v>204</v>
      </c>
      <c r="AC43" s="1022">
        <v>885</v>
      </c>
      <c r="AD43" s="1023"/>
      <c r="AE43" s="29"/>
    </row>
    <row r="44" spans="1:31" ht="19.5" customHeight="1">
      <c r="A44" s="1079"/>
      <c r="B44" s="1080"/>
      <c r="C44" s="892" t="s">
        <v>675</v>
      </c>
      <c r="D44" s="893"/>
      <c r="E44" s="966">
        <v>745</v>
      </c>
      <c r="F44" s="967"/>
      <c r="G44" s="28"/>
      <c r="H44" s="18"/>
      <c r="I44" s="988" t="s">
        <v>157</v>
      </c>
      <c r="J44" s="989"/>
      <c r="K44" s="130"/>
      <c r="L44" s="130"/>
      <c r="M44" s="972">
        <v>925</v>
      </c>
      <c r="N44" s="973"/>
      <c r="O44" s="32"/>
      <c r="P44" s="18"/>
      <c r="Q44" s="1066" t="s">
        <v>164</v>
      </c>
      <c r="R44" s="1067"/>
      <c r="S44" s="1068"/>
      <c r="T44" s="1069"/>
      <c r="U44" s="966">
        <v>975</v>
      </c>
      <c r="V44" s="967"/>
      <c r="W44" s="28"/>
      <c r="X44" s="73"/>
      <c r="Y44" s="1070" t="s">
        <v>369</v>
      </c>
      <c r="Z44" s="1071"/>
      <c r="AA44" s="11">
        <v>1</v>
      </c>
      <c r="AB44" s="283" t="s">
        <v>204</v>
      </c>
      <c r="AC44" s="1030">
        <v>980</v>
      </c>
      <c r="AD44" s="1031"/>
      <c r="AE44" s="27"/>
    </row>
    <row r="45" spans="1:31" ht="19.5" customHeight="1">
      <c r="A45" s="1081"/>
      <c r="B45" s="1082"/>
      <c r="C45" s="1057" t="s">
        <v>315</v>
      </c>
      <c r="D45" s="1058"/>
      <c r="E45" s="1059">
        <v>550</v>
      </c>
      <c r="F45" s="1060"/>
      <c r="G45" s="83"/>
      <c r="H45" s="13"/>
      <c r="I45" s="988" t="s">
        <v>160</v>
      </c>
      <c r="J45" s="989"/>
      <c r="K45" s="130"/>
      <c r="L45" s="130"/>
      <c r="M45" s="972">
        <v>1095</v>
      </c>
      <c r="N45" s="973"/>
      <c r="O45" s="32"/>
      <c r="P45" s="13"/>
      <c r="Q45" s="1074" t="s">
        <v>167</v>
      </c>
      <c r="R45" s="1075"/>
      <c r="S45" s="1055"/>
      <c r="T45" s="1056"/>
      <c r="U45" s="1050">
        <v>1765</v>
      </c>
      <c r="V45" s="1051"/>
      <c r="W45" s="83"/>
      <c r="X45" s="73"/>
      <c r="Y45" s="1072"/>
      <c r="Z45" s="1073"/>
      <c r="AA45" s="123">
        <v>2</v>
      </c>
      <c r="AB45" s="286" t="s">
        <v>204</v>
      </c>
      <c r="AC45" s="1050">
        <v>1060</v>
      </c>
      <c r="AD45" s="1051"/>
      <c r="AE45" s="83"/>
    </row>
    <row r="46" spans="1:31" ht="19.5" customHeight="1">
      <c r="A46" s="990" t="s">
        <v>147</v>
      </c>
      <c r="B46" s="991"/>
      <c r="C46" s="991"/>
      <c r="D46" s="991"/>
      <c r="E46" s="991"/>
      <c r="F46" s="991"/>
      <c r="G46" s="992"/>
      <c r="H46" s="13"/>
      <c r="I46" s="988" t="s">
        <v>163</v>
      </c>
      <c r="J46" s="989"/>
      <c r="K46" s="130"/>
      <c r="L46" s="130"/>
      <c r="M46" s="972">
        <v>905</v>
      </c>
      <c r="N46" s="973"/>
      <c r="O46" s="32"/>
      <c r="P46" s="13"/>
      <c r="Q46" s="1040" t="s">
        <v>173</v>
      </c>
      <c r="R46" s="1041"/>
      <c r="S46" s="1041"/>
      <c r="T46" s="255">
        <v>1</v>
      </c>
      <c r="U46" s="1063">
        <v>2035</v>
      </c>
      <c r="V46" s="1030"/>
      <c r="W46" s="27"/>
      <c r="X46" s="117"/>
      <c r="Y46" s="1064" t="s">
        <v>170</v>
      </c>
      <c r="Z46" s="1065"/>
      <c r="AA46" s="9"/>
      <c r="AB46" s="426" t="s">
        <v>204</v>
      </c>
      <c r="AC46" s="1048">
        <v>770</v>
      </c>
      <c r="AD46" s="1049"/>
      <c r="AE46" s="98"/>
    </row>
    <row r="47" spans="1:31" ht="19.5" customHeight="1">
      <c r="A47" s="1045" t="s">
        <v>250</v>
      </c>
      <c r="B47" s="1046"/>
      <c r="C47" s="1046"/>
      <c r="D47" s="1047"/>
      <c r="E47" s="984">
        <v>675</v>
      </c>
      <c r="F47" s="985"/>
      <c r="G47" s="30"/>
      <c r="H47" s="13"/>
      <c r="I47" s="988" t="s">
        <v>166</v>
      </c>
      <c r="J47" s="989"/>
      <c r="K47" s="130"/>
      <c r="L47" s="130"/>
      <c r="M47" s="972">
        <v>1605</v>
      </c>
      <c r="N47" s="973"/>
      <c r="O47" s="32"/>
      <c r="P47" s="13"/>
      <c r="Q47" s="1061"/>
      <c r="R47" s="1062"/>
      <c r="S47" s="1062"/>
      <c r="T47" s="257">
        <v>2</v>
      </c>
      <c r="U47" s="1050">
        <v>1485</v>
      </c>
      <c r="V47" s="1051"/>
      <c r="W47" s="83"/>
      <c r="X47" s="73"/>
      <c r="Y47" s="1052" t="s">
        <v>324</v>
      </c>
      <c r="Z47" s="1053"/>
      <c r="AA47" s="1053"/>
      <c r="AB47" s="1053"/>
      <c r="AC47" s="1053"/>
      <c r="AD47" s="1053"/>
      <c r="AE47" s="1054"/>
    </row>
    <row r="48" spans="1:31" ht="19.5" customHeight="1">
      <c r="A48" s="960" t="s">
        <v>251</v>
      </c>
      <c r="B48" s="961"/>
      <c r="C48" s="263"/>
      <c r="D48" s="265"/>
      <c r="E48" s="1038">
        <v>755</v>
      </c>
      <c r="F48" s="1039"/>
      <c r="G48" s="144"/>
      <c r="H48" s="13"/>
      <c r="I48" s="988" t="s">
        <v>168</v>
      </c>
      <c r="J48" s="989"/>
      <c r="K48" s="130"/>
      <c r="L48" s="130"/>
      <c r="M48" s="972">
        <v>1045</v>
      </c>
      <c r="N48" s="973"/>
      <c r="O48" s="32"/>
      <c r="P48" s="13"/>
      <c r="Q48" s="1045" t="s">
        <v>175</v>
      </c>
      <c r="R48" s="1046"/>
      <c r="S48" s="1046"/>
      <c r="T48" s="1047"/>
      <c r="U48" s="1030">
        <v>1530</v>
      </c>
      <c r="V48" s="1031"/>
      <c r="W48" s="27"/>
      <c r="X48" s="73"/>
      <c r="Y48" s="1034" t="s">
        <v>176</v>
      </c>
      <c r="Z48" s="1035"/>
      <c r="AA48" s="76"/>
      <c r="AB48" s="121" t="s">
        <v>204</v>
      </c>
      <c r="AC48" s="1008">
        <v>295</v>
      </c>
      <c r="AD48" s="1009"/>
      <c r="AE48" s="106"/>
    </row>
    <row r="49" spans="1:31" ht="19.5" customHeight="1">
      <c r="A49" s="996" t="s">
        <v>154</v>
      </c>
      <c r="B49" s="1027"/>
      <c r="C49" s="1028" t="s">
        <v>48</v>
      </c>
      <c r="D49" s="1029"/>
      <c r="E49" s="1030">
        <v>1085</v>
      </c>
      <c r="F49" s="1031"/>
      <c r="G49" s="30"/>
      <c r="H49" s="13"/>
      <c r="I49" s="988" t="s">
        <v>172</v>
      </c>
      <c r="J49" s="989"/>
      <c r="K49" s="130"/>
      <c r="L49" s="130"/>
      <c r="M49" s="972">
        <v>955</v>
      </c>
      <c r="N49" s="973"/>
      <c r="O49" s="32"/>
      <c r="P49" s="13"/>
      <c r="Q49" s="986" t="s">
        <v>169</v>
      </c>
      <c r="R49" s="987"/>
      <c r="S49" s="427"/>
      <c r="T49" s="428"/>
      <c r="U49" s="1008">
        <v>2000</v>
      </c>
      <c r="V49" s="1009"/>
      <c r="W49" s="33"/>
      <c r="X49" s="73"/>
      <c r="Y49" s="1032" t="s">
        <v>327</v>
      </c>
      <c r="Z49" s="1033"/>
      <c r="AA49" s="1033"/>
      <c r="AB49" s="136" t="s">
        <v>204</v>
      </c>
      <c r="AC49" s="966">
        <v>370</v>
      </c>
      <c r="AD49" s="967"/>
      <c r="AE49" s="28"/>
    </row>
    <row r="50" spans="1:31" ht="19.5" customHeight="1">
      <c r="A50" s="108"/>
      <c r="B50" s="102" t="s">
        <v>81</v>
      </c>
      <c r="C50" s="266" t="s">
        <v>676</v>
      </c>
      <c r="D50" s="249" t="s">
        <v>607</v>
      </c>
      <c r="E50" s="250" t="s">
        <v>638</v>
      </c>
      <c r="F50" s="241">
        <v>545</v>
      </c>
      <c r="G50" s="104"/>
      <c r="H50" s="13"/>
      <c r="I50" s="988" t="s">
        <v>174</v>
      </c>
      <c r="J50" s="989"/>
      <c r="K50" s="130"/>
      <c r="L50" s="130"/>
      <c r="M50" s="972">
        <v>1155</v>
      </c>
      <c r="N50" s="973"/>
      <c r="O50" s="32"/>
      <c r="P50" s="13"/>
      <c r="Q50" s="1045" t="s">
        <v>179</v>
      </c>
      <c r="R50" s="1046"/>
      <c r="S50" s="1046"/>
      <c r="T50" s="1047"/>
      <c r="U50" s="1030">
        <v>1050</v>
      </c>
      <c r="V50" s="1031"/>
      <c r="W50" s="27"/>
      <c r="X50" s="73"/>
      <c r="Y50" s="1032" t="s">
        <v>328</v>
      </c>
      <c r="Z50" s="1033"/>
      <c r="AA50" s="1033"/>
      <c r="AB50" s="136" t="s">
        <v>204</v>
      </c>
      <c r="AC50" s="966">
        <v>420</v>
      </c>
      <c r="AD50" s="967"/>
      <c r="AE50" s="28"/>
    </row>
    <row r="51" spans="1:31" ht="19.5" customHeight="1">
      <c r="A51" s="986" t="s">
        <v>252</v>
      </c>
      <c r="B51" s="987"/>
      <c r="C51" s="120"/>
      <c r="D51" s="132"/>
      <c r="E51" s="1008">
        <v>750</v>
      </c>
      <c r="F51" s="1009"/>
      <c r="G51" s="33"/>
      <c r="H51" s="13"/>
      <c r="I51" s="1000" t="s">
        <v>178</v>
      </c>
      <c r="J51" s="1001"/>
      <c r="K51" s="1001"/>
      <c r="L51" s="1019"/>
      <c r="M51" s="972">
        <v>1020</v>
      </c>
      <c r="N51" s="973"/>
      <c r="O51" s="32"/>
      <c r="P51" s="13"/>
      <c r="Q51" s="988" t="s">
        <v>182</v>
      </c>
      <c r="R51" s="989"/>
      <c r="S51" s="113" t="s">
        <v>643</v>
      </c>
      <c r="T51" s="212">
        <v>1740</v>
      </c>
      <c r="U51" s="213" t="s">
        <v>644</v>
      </c>
      <c r="V51" s="214">
        <v>1360</v>
      </c>
      <c r="W51" s="28"/>
      <c r="X51" s="117"/>
      <c r="Y51" s="925" t="s">
        <v>329</v>
      </c>
      <c r="Z51" s="926"/>
      <c r="AA51" s="926"/>
      <c r="AB51" s="136" t="s">
        <v>204</v>
      </c>
      <c r="AC51" s="966">
        <v>335</v>
      </c>
      <c r="AD51" s="967"/>
      <c r="AE51" s="28"/>
    </row>
    <row r="52" spans="1:31" ht="19.5" customHeight="1">
      <c r="A52" s="988" t="s">
        <v>159</v>
      </c>
      <c r="B52" s="989"/>
      <c r="C52" s="130"/>
      <c r="D52" s="124"/>
      <c r="E52" s="966">
        <v>1085</v>
      </c>
      <c r="F52" s="967"/>
      <c r="G52" s="32"/>
      <c r="H52" s="13"/>
      <c r="I52" s="1016" t="s">
        <v>359</v>
      </c>
      <c r="J52" s="1017"/>
      <c r="K52" s="1017"/>
      <c r="L52" s="1018"/>
      <c r="M52" s="972">
        <v>770</v>
      </c>
      <c r="N52" s="973"/>
      <c r="O52" s="32"/>
      <c r="P52" s="13"/>
      <c r="Q52" s="988" t="s">
        <v>184</v>
      </c>
      <c r="R52" s="989"/>
      <c r="S52" s="237"/>
      <c r="T52" s="238"/>
      <c r="U52" s="966">
        <v>1725</v>
      </c>
      <c r="V52" s="967"/>
      <c r="W52" s="32"/>
      <c r="X52" s="73"/>
      <c r="Y52" s="890" t="s">
        <v>341</v>
      </c>
      <c r="Z52" s="891"/>
      <c r="AA52" s="118"/>
      <c r="AB52" s="136" t="s">
        <v>204</v>
      </c>
      <c r="AC52" s="966">
        <v>620</v>
      </c>
      <c r="AD52" s="967"/>
      <c r="AE52" s="28"/>
    </row>
    <row r="53" spans="1:31" ht="19.5" customHeight="1">
      <c r="A53" s="988" t="s">
        <v>253</v>
      </c>
      <c r="B53" s="989"/>
      <c r="C53" s="78"/>
      <c r="D53" s="132"/>
      <c r="E53" s="1008">
        <v>860</v>
      </c>
      <c r="F53" s="1009"/>
      <c r="G53" s="33"/>
      <c r="H53" s="13"/>
      <c r="I53" s="986" t="s">
        <v>187</v>
      </c>
      <c r="J53" s="987"/>
      <c r="K53" s="133"/>
      <c r="L53" s="121" t="s">
        <v>204</v>
      </c>
      <c r="M53" s="1008">
        <v>350</v>
      </c>
      <c r="N53" s="1009"/>
      <c r="O53" s="33"/>
      <c r="P53" s="13"/>
      <c r="Q53" s="1024" t="s">
        <v>370</v>
      </c>
      <c r="R53" s="1025"/>
      <c r="S53" s="1025"/>
      <c r="T53" s="1026"/>
      <c r="U53" s="1008">
        <v>925</v>
      </c>
      <c r="V53" s="1009"/>
      <c r="W53" s="106"/>
      <c r="X53" s="73"/>
      <c r="Y53" s="890" t="s">
        <v>343</v>
      </c>
      <c r="Z53" s="891"/>
      <c r="AA53" s="118"/>
      <c r="AB53" s="136" t="s">
        <v>204</v>
      </c>
      <c r="AC53" s="966">
        <v>520</v>
      </c>
      <c r="AD53" s="967"/>
      <c r="AE53" s="28"/>
    </row>
    <row r="54" spans="1:31" ht="19.5" customHeight="1">
      <c r="A54" s="986" t="s">
        <v>165</v>
      </c>
      <c r="B54" s="987"/>
      <c r="C54" s="133"/>
      <c r="D54" s="132"/>
      <c r="E54" s="1008">
        <v>1235</v>
      </c>
      <c r="F54" s="1009"/>
      <c r="G54" s="33"/>
      <c r="H54" s="13"/>
      <c r="I54" s="986" t="s">
        <v>190</v>
      </c>
      <c r="J54" s="987"/>
      <c r="K54" s="133"/>
      <c r="L54" s="121" t="s">
        <v>204</v>
      </c>
      <c r="M54" s="1008">
        <v>595</v>
      </c>
      <c r="N54" s="1009"/>
      <c r="O54" s="33"/>
      <c r="P54" s="13"/>
      <c r="Q54" s="974" t="s">
        <v>188</v>
      </c>
      <c r="R54" s="975"/>
      <c r="S54" s="975"/>
      <c r="T54" s="136" t="s">
        <v>204</v>
      </c>
      <c r="U54" s="966">
        <v>2330</v>
      </c>
      <c r="V54" s="967"/>
      <c r="W54" s="32"/>
      <c r="X54" s="73"/>
      <c r="Y54" s="1020" t="s">
        <v>344</v>
      </c>
      <c r="Z54" s="1021"/>
      <c r="AA54" s="64"/>
      <c r="AB54" s="138" t="s">
        <v>204</v>
      </c>
      <c r="AC54" s="1022">
        <v>455</v>
      </c>
      <c r="AD54" s="1023"/>
      <c r="AE54" s="29"/>
    </row>
    <row r="55" spans="1:31" ht="19.5" customHeight="1">
      <c r="A55" s="988" t="s">
        <v>254</v>
      </c>
      <c r="B55" s="989"/>
      <c r="C55" s="130"/>
      <c r="D55" s="124"/>
      <c r="E55" s="966">
        <v>870</v>
      </c>
      <c r="F55" s="967"/>
      <c r="G55" s="32"/>
      <c r="H55" s="13"/>
      <c r="I55" s="986" t="s">
        <v>193</v>
      </c>
      <c r="J55" s="987"/>
      <c r="K55" s="133"/>
      <c r="L55" s="121" t="s">
        <v>204</v>
      </c>
      <c r="M55" s="972">
        <v>1835</v>
      </c>
      <c r="N55" s="973"/>
      <c r="O55" s="33"/>
      <c r="P55" s="13"/>
      <c r="Q55" s="1006" t="s">
        <v>191</v>
      </c>
      <c r="R55" s="1007"/>
      <c r="S55" s="1007"/>
      <c r="T55" s="136" t="s">
        <v>204</v>
      </c>
      <c r="U55" s="966">
        <v>1355</v>
      </c>
      <c r="V55" s="967"/>
      <c r="W55" s="32"/>
      <c r="X55" s="73"/>
      <c r="Y55" s="1010" t="s">
        <v>189</v>
      </c>
      <c r="Z55" s="1011"/>
      <c r="AA55" s="1011"/>
      <c r="AB55" s="1011"/>
      <c r="AC55" s="1011"/>
      <c r="AD55" s="1011"/>
      <c r="AE55" s="1012"/>
    </row>
    <row r="56" spans="1:31" ht="19.5" customHeight="1">
      <c r="A56" s="1002" t="s">
        <v>171</v>
      </c>
      <c r="B56" s="1003"/>
      <c r="C56" s="267"/>
      <c r="D56" s="268"/>
      <c r="E56" s="1004">
        <v>1250</v>
      </c>
      <c r="F56" s="1005"/>
      <c r="G56" s="226"/>
      <c r="H56" s="13"/>
      <c r="I56" s="974" t="s">
        <v>361</v>
      </c>
      <c r="J56" s="975"/>
      <c r="K56" s="975"/>
      <c r="L56" s="121" t="s">
        <v>204</v>
      </c>
      <c r="M56" s="972">
        <v>1410</v>
      </c>
      <c r="N56" s="973"/>
      <c r="O56" s="33"/>
      <c r="P56" s="13"/>
      <c r="Q56" s="974" t="s">
        <v>194</v>
      </c>
      <c r="R56" s="975"/>
      <c r="S56" s="975"/>
      <c r="T56" s="136" t="s">
        <v>204</v>
      </c>
      <c r="U56" s="966">
        <v>945</v>
      </c>
      <c r="V56" s="967"/>
      <c r="W56" s="32"/>
      <c r="X56" s="73"/>
      <c r="Y56" s="1013" t="s">
        <v>192</v>
      </c>
      <c r="Z56" s="1014"/>
      <c r="AA56" s="1014"/>
      <c r="AB56" s="1015"/>
      <c r="AC56" s="984">
        <v>810</v>
      </c>
      <c r="AD56" s="985"/>
      <c r="AE56" s="27"/>
    </row>
    <row r="57" spans="1:31" ht="19.5" customHeight="1">
      <c r="A57" s="990" t="s">
        <v>316</v>
      </c>
      <c r="B57" s="991"/>
      <c r="C57" s="991"/>
      <c r="D57" s="991"/>
      <c r="E57" s="991"/>
      <c r="F57" s="991"/>
      <c r="G57" s="992"/>
      <c r="H57" s="13"/>
      <c r="I57" s="974" t="s">
        <v>197</v>
      </c>
      <c r="J57" s="975"/>
      <c r="K57" s="975"/>
      <c r="L57" s="136" t="s">
        <v>204</v>
      </c>
      <c r="M57" s="966">
        <v>685</v>
      </c>
      <c r="N57" s="967"/>
      <c r="O57" s="32"/>
      <c r="P57" s="13"/>
      <c r="Q57" s="988" t="s">
        <v>196</v>
      </c>
      <c r="R57" s="989"/>
      <c r="S57" s="78"/>
      <c r="T57" s="136" t="s">
        <v>204</v>
      </c>
      <c r="U57" s="966">
        <v>630</v>
      </c>
      <c r="V57" s="967"/>
      <c r="W57" s="32"/>
      <c r="X57" s="73"/>
      <c r="Y57" s="925" t="s">
        <v>330</v>
      </c>
      <c r="Z57" s="926"/>
      <c r="AA57" s="926"/>
      <c r="AB57" s="926"/>
      <c r="AC57" s="972">
        <v>670</v>
      </c>
      <c r="AD57" s="973"/>
      <c r="AE57" s="28"/>
    </row>
    <row r="58" spans="1:31" ht="19.5" customHeight="1">
      <c r="A58" s="996" t="s">
        <v>317</v>
      </c>
      <c r="B58" s="997"/>
      <c r="C58" s="269"/>
      <c r="D58" s="269"/>
      <c r="E58" s="998">
        <v>625</v>
      </c>
      <c r="F58" s="999"/>
      <c r="G58" s="211"/>
      <c r="H58" s="13"/>
      <c r="I58" s="974" t="s">
        <v>201</v>
      </c>
      <c r="J58" s="975"/>
      <c r="K58" s="975"/>
      <c r="L58" s="136" t="s">
        <v>204</v>
      </c>
      <c r="M58" s="966">
        <v>615</v>
      </c>
      <c r="N58" s="967"/>
      <c r="O58" s="144"/>
      <c r="P58" s="13"/>
      <c r="Q58" s="974" t="s">
        <v>198</v>
      </c>
      <c r="R58" s="975"/>
      <c r="S58" s="975"/>
      <c r="T58" s="136" t="s">
        <v>204</v>
      </c>
      <c r="U58" s="966">
        <v>985</v>
      </c>
      <c r="V58" s="967"/>
      <c r="W58" s="32"/>
      <c r="X58" s="73"/>
      <c r="Y58" s="1006" t="s">
        <v>526</v>
      </c>
      <c r="Z58" s="1007"/>
      <c r="AA58" s="1007"/>
      <c r="AB58" s="1007"/>
      <c r="AC58" s="972">
        <v>715</v>
      </c>
      <c r="AD58" s="973"/>
      <c r="AE58" s="28"/>
    </row>
    <row r="59" spans="1:31" ht="19.5" customHeight="1">
      <c r="A59" s="990" t="s">
        <v>319</v>
      </c>
      <c r="B59" s="991"/>
      <c r="C59" s="991"/>
      <c r="D59" s="991"/>
      <c r="E59" s="991"/>
      <c r="F59" s="991"/>
      <c r="G59" s="992"/>
      <c r="H59" s="13"/>
      <c r="I59" s="986" t="s">
        <v>364</v>
      </c>
      <c r="J59" s="987"/>
      <c r="K59" s="133"/>
      <c r="L59" s="121" t="s">
        <v>204</v>
      </c>
      <c r="M59" s="972">
        <v>790</v>
      </c>
      <c r="N59" s="973"/>
      <c r="O59" s="144"/>
      <c r="P59" s="13"/>
      <c r="Q59" s="1000" t="s">
        <v>43</v>
      </c>
      <c r="R59" s="1001"/>
      <c r="S59" s="1001"/>
      <c r="T59" s="136" t="s">
        <v>204</v>
      </c>
      <c r="U59" s="966">
        <v>785</v>
      </c>
      <c r="V59" s="967"/>
      <c r="W59" s="32"/>
      <c r="X59" s="73"/>
      <c r="Y59" s="925" t="s">
        <v>349</v>
      </c>
      <c r="Z59" s="926"/>
      <c r="AA59" s="926"/>
      <c r="AB59" s="136"/>
      <c r="AC59" s="966">
        <v>730</v>
      </c>
      <c r="AD59" s="967"/>
      <c r="AE59" s="28"/>
    </row>
    <row r="60" spans="1:31" ht="19.5" customHeight="1">
      <c r="A60" s="976" t="s">
        <v>32</v>
      </c>
      <c r="B60" s="977"/>
      <c r="C60" s="982" t="s">
        <v>677</v>
      </c>
      <c r="D60" s="983"/>
      <c r="E60" s="972">
        <v>470</v>
      </c>
      <c r="F60" s="973"/>
      <c r="G60" s="32"/>
      <c r="H60" s="13"/>
      <c r="I60" s="960" t="s">
        <v>42</v>
      </c>
      <c r="J60" s="961"/>
      <c r="K60" s="142"/>
      <c r="L60" s="264" t="s">
        <v>204</v>
      </c>
      <c r="M60" s="962">
        <v>500</v>
      </c>
      <c r="N60" s="963"/>
      <c r="O60" s="144"/>
      <c r="P60" s="13"/>
      <c r="Q60" s="974" t="s">
        <v>46</v>
      </c>
      <c r="R60" s="975"/>
      <c r="S60" s="975"/>
      <c r="T60" s="136" t="s">
        <v>204</v>
      </c>
      <c r="U60" s="966">
        <v>2040</v>
      </c>
      <c r="V60" s="967"/>
      <c r="W60" s="32"/>
      <c r="X60" s="73"/>
      <c r="Y60" s="988" t="s">
        <v>527</v>
      </c>
      <c r="Z60" s="989"/>
      <c r="AA60" s="237"/>
      <c r="AB60" s="238"/>
      <c r="AC60" s="966">
        <v>670</v>
      </c>
      <c r="AD60" s="967"/>
      <c r="AE60" s="119"/>
    </row>
    <row r="61" spans="1:31" ht="19.5" customHeight="1" thickBot="1">
      <c r="A61" s="978"/>
      <c r="B61" s="979"/>
      <c r="C61" s="892" t="s">
        <v>678</v>
      </c>
      <c r="D61" s="893"/>
      <c r="E61" s="972">
        <v>315</v>
      </c>
      <c r="F61" s="973"/>
      <c r="G61" s="144"/>
      <c r="H61" s="13"/>
      <c r="I61" s="960" t="s">
        <v>45</v>
      </c>
      <c r="J61" s="961"/>
      <c r="K61" s="142"/>
      <c r="L61" s="121" t="s">
        <v>204</v>
      </c>
      <c r="M61" s="972">
        <v>470</v>
      </c>
      <c r="N61" s="973"/>
      <c r="O61" s="33"/>
      <c r="P61" s="13"/>
      <c r="Q61" s="988" t="s">
        <v>50</v>
      </c>
      <c r="R61" s="989"/>
      <c r="S61" s="78"/>
      <c r="T61" s="136" t="s">
        <v>204</v>
      </c>
      <c r="U61" s="966">
        <v>685</v>
      </c>
      <c r="V61" s="967"/>
      <c r="W61" s="32"/>
      <c r="X61" s="73"/>
      <c r="Y61" s="993" t="s">
        <v>351</v>
      </c>
      <c r="Z61" s="994"/>
      <c r="AA61" s="994"/>
      <c r="AB61" s="995"/>
      <c r="AC61" s="956">
        <v>715</v>
      </c>
      <c r="AD61" s="957"/>
      <c r="AE61" s="145"/>
    </row>
    <row r="62" spans="1:31" ht="19.5" customHeight="1" thickBot="1">
      <c r="A62" s="980"/>
      <c r="B62" s="981"/>
      <c r="C62" s="1215" t="s">
        <v>679</v>
      </c>
      <c r="D62" s="1216"/>
      <c r="E62" s="970">
        <v>315</v>
      </c>
      <c r="F62" s="971"/>
      <c r="G62" s="105"/>
      <c r="H62" s="13"/>
      <c r="I62" s="954" t="s">
        <v>529</v>
      </c>
      <c r="J62" s="955"/>
      <c r="K62" s="955"/>
      <c r="L62" s="125" t="s">
        <v>204</v>
      </c>
      <c r="M62" s="956">
        <v>410</v>
      </c>
      <c r="N62" s="957"/>
      <c r="O62" s="34"/>
      <c r="P62" s="13"/>
      <c r="Q62" s="988" t="s">
        <v>52</v>
      </c>
      <c r="R62" s="989"/>
      <c r="S62" s="78"/>
      <c r="T62" s="136" t="s">
        <v>204</v>
      </c>
      <c r="U62" s="966">
        <v>2240</v>
      </c>
      <c r="V62" s="967"/>
      <c r="W62" s="32"/>
      <c r="X62" s="73"/>
      <c r="Z62" s="154"/>
      <c r="AA62" s="13"/>
      <c r="AB62" s="13"/>
      <c r="AC62" s="13"/>
      <c r="AD62" s="13"/>
      <c r="AE62" s="128"/>
    </row>
    <row r="63" spans="1:31" ht="19.5" customHeight="1">
      <c r="A63" s="1189" t="s">
        <v>532</v>
      </c>
      <c r="B63" s="1190"/>
      <c r="C63" s="982" t="s">
        <v>677</v>
      </c>
      <c r="D63" s="983"/>
      <c r="E63" s="984">
        <v>1040</v>
      </c>
      <c r="F63" s="985"/>
      <c r="G63" s="429"/>
      <c r="H63" s="13"/>
      <c r="I63" s="944"/>
      <c r="J63" s="944"/>
      <c r="K63" s="944"/>
      <c r="L63" s="944"/>
      <c r="M63" s="944"/>
      <c r="N63" s="944"/>
      <c r="O63" s="944"/>
      <c r="P63" s="13"/>
      <c r="Q63" s="964" t="s">
        <v>55</v>
      </c>
      <c r="R63" s="965"/>
      <c r="S63" s="965"/>
      <c r="T63" s="136" t="s">
        <v>204</v>
      </c>
      <c r="U63" s="966">
        <v>650</v>
      </c>
      <c r="V63" s="967"/>
      <c r="W63" s="32"/>
      <c r="X63" s="73"/>
      <c r="Z63" s="154"/>
      <c r="AA63" s="13"/>
      <c r="AB63" s="13"/>
      <c r="AC63" s="13"/>
      <c r="AD63" s="13"/>
      <c r="AE63" s="128"/>
    </row>
    <row r="64" spans="1:31" ht="19.5" customHeight="1">
      <c r="A64" s="1165"/>
      <c r="B64" s="1166"/>
      <c r="C64" s="892" t="s">
        <v>678</v>
      </c>
      <c r="D64" s="893"/>
      <c r="E64" s="972">
        <v>830</v>
      </c>
      <c r="F64" s="973"/>
      <c r="G64" s="430"/>
      <c r="H64" s="13"/>
      <c r="I64" s="1217"/>
      <c r="J64" s="1217"/>
      <c r="K64" s="1217"/>
      <c r="L64" s="1217"/>
      <c r="M64" s="1218"/>
      <c r="N64" s="1218"/>
      <c r="O64" s="71"/>
      <c r="P64" s="13"/>
      <c r="Q64" s="974" t="s">
        <v>59</v>
      </c>
      <c r="R64" s="975"/>
      <c r="S64" s="975"/>
      <c r="T64" s="136" t="s">
        <v>204</v>
      </c>
      <c r="U64" s="966">
        <v>1445</v>
      </c>
      <c r="V64" s="967"/>
      <c r="W64" s="32"/>
      <c r="X64" s="73"/>
      <c r="Z64" s="154"/>
      <c r="AA64" s="13"/>
      <c r="AB64" s="13"/>
      <c r="AC64" s="13"/>
      <c r="AD64" s="13"/>
      <c r="AE64" s="128"/>
    </row>
    <row r="65" spans="1:31" ht="19.5" customHeight="1" thickBot="1">
      <c r="A65" s="1191"/>
      <c r="B65" s="1192"/>
      <c r="C65" s="1175" t="s">
        <v>679</v>
      </c>
      <c r="D65" s="1176"/>
      <c r="E65" s="1171">
        <v>620</v>
      </c>
      <c r="F65" s="1172"/>
      <c r="G65" s="561"/>
      <c r="H65" s="287"/>
      <c r="I65" s="1219"/>
      <c r="J65" s="1219"/>
      <c r="K65" s="562"/>
      <c r="L65" s="562"/>
      <c r="M65" s="953"/>
      <c r="N65" s="953"/>
      <c r="O65" s="563"/>
      <c r="P65" s="287"/>
      <c r="Q65" s="958" t="s">
        <v>62</v>
      </c>
      <c r="R65" s="959"/>
      <c r="S65" s="959"/>
      <c r="T65" s="125" t="s">
        <v>204</v>
      </c>
      <c r="U65" s="956">
        <v>500</v>
      </c>
      <c r="V65" s="957"/>
      <c r="W65" s="34"/>
      <c r="X65" s="288"/>
      <c r="Y65" s="289"/>
      <c r="Z65" s="289"/>
      <c r="AA65" s="287"/>
      <c r="AB65" s="287"/>
      <c r="AC65" s="287"/>
      <c r="AD65" s="287"/>
      <c r="AE65" s="153"/>
    </row>
    <row r="66" spans="1:30" ht="9.75" customHeight="1" thickBot="1">
      <c r="A66" s="267"/>
      <c r="B66" s="267"/>
      <c r="C66" s="146"/>
      <c r="D66" s="146"/>
      <c r="E66" s="127"/>
      <c r="F66" s="127"/>
      <c r="G66" s="564"/>
      <c r="H66" s="13"/>
      <c r="I66" s="458"/>
      <c r="J66" s="458"/>
      <c r="K66" s="560"/>
      <c r="L66" s="560"/>
      <c r="M66" s="127"/>
      <c r="N66" s="127"/>
      <c r="O66" s="71"/>
      <c r="P66" s="13"/>
      <c r="Q66" s="565"/>
      <c r="R66" s="565"/>
      <c r="S66" s="565"/>
      <c r="T66" s="566"/>
      <c r="U66" s="459"/>
      <c r="V66" s="459"/>
      <c r="W66" s="71"/>
      <c r="X66" s="73"/>
      <c r="Z66" s="154"/>
      <c r="AA66" s="13"/>
      <c r="AB66" s="13"/>
      <c r="AC66" s="13"/>
      <c r="AD66" s="13"/>
    </row>
    <row r="67" spans="1:31" ht="30.75" customHeight="1" thickBot="1">
      <c r="A67" s="1220" t="s">
        <v>680</v>
      </c>
      <c r="B67" s="1221"/>
      <c r="C67" s="1221"/>
      <c r="D67" s="1221"/>
      <c r="E67" s="1221"/>
      <c r="F67" s="1221"/>
      <c r="G67" s="1221"/>
      <c r="H67" s="1221"/>
      <c r="I67" s="1221"/>
      <c r="J67" s="1221"/>
      <c r="K67" s="1221"/>
      <c r="L67" s="1221"/>
      <c r="M67" s="1221"/>
      <c r="N67" s="1221"/>
      <c r="O67" s="1221"/>
      <c r="P67" s="1221"/>
      <c r="Q67" s="1221"/>
      <c r="R67" s="1221"/>
      <c r="S67" s="1221"/>
      <c r="T67" s="1221"/>
      <c r="U67" s="1221"/>
      <c r="V67" s="1221"/>
      <c r="W67" s="1222"/>
      <c r="X67" s="567"/>
      <c r="Y67" s="945" t="s">
        <v>681</v>
      </c>
      <c r="Z67" s="946"/>
      <c r="AA67" s="946"/>
      <c r="AB67" s="946"/>
      <c r="AC67" s="946"/>
      <c r="AD67" s="946"/>
      <c r="AE67" s="568"/>
    </row>
    <row r="68" spans="1:31" ht="35.25" customHeight="1" thickBot="1">
      <c r="A68" s="947" t="s">
        <v>38</v>
      </c>
      <c r="B68" s="948"/>
      <c r="C68" s="949" t="s">
        <v>39</v>
      </c>
      <c r="D68" s="950"/>
      <c r="E68" s="930" t="s">
        <v>39</v>
      </c>
      <c r="F68" s="931"/>
      <c r="G68" s="932"/>
      <c r="H68" s="450"/>
      <c r="I68" s="951" t="s">
        <v>38</v>
      </c>
      <c r="J68" s="952"/>
      <c r="K68" s="949" t="s">
        <v>39</v>
      </c>
      <c r="L68" s="950"/>
      <c r="M68" s="930" t="s">
        <v>39</v>
      </c>
      <c r="N68" s="931"/>
      <c r="O68" s="932"/>
      <c r="P68" s="450"/>
      <c r="Q68" s="951" t="s">
        <v>38</v>
      </c>
      <c r="R68" s="952"/>
      <c r="S68" s="949" t="s">
        <v>39</v>
      </c>
      <c r="T68" s="950"/>
      <c r="U68" s="930" t="s">
        <v>39</v>
      </c>
      <c r="V68" s="931"/>
      <c r="W68" s="932"/>
      <c r="X68" s="73"/>
      <c r="Y68" s="933" t="s">
        <v>38</v>
      </c>
      <c r="Z68" s="934"/>
      <c r="AA68" s="930" t="s">
        <v>39</v>
      </c>
      <c r="AB68" s="934"/>
      <c r="AC68" s="930" t="s">
        <v>39</v>
      </c>
      <c r="AD68" s="931"/>
      <c r="AE68" s="932"/>
    </row>
    <row r="69" spans="1:31" ht="19.5" customHeight="1">
      <c r="A69" s="1223" t="s">
        <v>40</v>
      </c>
      <c r="B69" s="1224"/>
      <c r="C69" s="1224"/>
      <c r="D69" s="1224"/>
      <c r="E69" s="1224"/>
      <c r="F69" s="1224"/>
      <c r="G69" s="1225"/>
      <c r="H69" s="13"/>
      <c r="I69" s="1226" t="s">
        <v>41</v>
      </c>
      <c r="J69" s="1227"/>
      <c r="K69" s="1227"/>
      <c r="L69" s="1227"/>
      <c r="M69" s="1227"/>
      <c r="N69" s="1227"/>
      <c r="O69" s="1228"/>
      <c r="P69" s="13"/>
      <c r="Q69" s="935" t="s">
        <v>144</v>
      </c>
      <c r="R69" s="936"/>
      <c r="S69" s="936"/>
      <c r="T69" s="936"/>
      <c r="U69" s="936"/>
      <c r="V69" s="936"/>
      <c r="W69" s="937"/>
      <c r="X69" s="73"/>
      <c r="Y69" s="941" t="s">
        <v>144</v>
      </c>
      <c r="Z69" s="942"/>
      <c r="AA69" s="942"/>
      <c r="AB69" s="942"/>
      <c r="AC69" s="942"/>
      <c r="AD69" s="942"/>
      <c r="AE69" s="943"/>
    </row>
    <row r="70" spans="1:31" ht="19.5" customHeight="1">
      <c r="A70" s="1064" t="s">
        <v>44</v>
      </c>
      <c r="B70" s="1065"/>
      <c r="C70" s="1148" t="s">
        <v>682</v>
      </c>
      <c r="D70" s="1229"/>
      <c r="E70" s="1043">
        <v>365</v>
      </c>
      <c r="F70" s="985"/>
      <c r="G70" s="98"/>
      <c r="H70" s="13"/>
      <c r="I70" s="1230" t="s">
        <v>683</v>
      </c>
      <c r="J70" s="1231"/>
      <c r="K70" s="1231"/>
      <c r="L70" s="569" t="s">
        <v>684</v>
      </c>
      <c r="M70" s="1232">
        <v>440</v>
      </c>
      <c r="N70" s="1233"/>
      <c r="O70" s="98"/>
      <c r="P70" s="13"/>
      <c r="Q70" s="925" t="s">
        <v>149</v>
      </c>
      <c r="R70" s="926"/>
      <c r="S70" s="926"/>
      <c r="T70" s="927"/>
      <c r="U70" s="972">
        <v>1150</v>
      </c>
      <c r="V70" s="973"/>
      <c r="W70" s="28"/>
      <c r="X70" s="73"/>
      <c r="Y70" s="1034" t="s">
        <v>202</v>
      </c>
      <c r="Z70" s="1035"/>
      <c r="AA70" s="318"/>
      <c r="AB70" s="110"/>
      <c r="AC70" s="984">
        <v>1125</v>
      </c>
      <c r="AD70" s="985"/>
      <c r="AE70" s="101"/>
    </row>
    <row r="71" spans="1:31" ht="19.5" customHeight="1">
      <c r="A71" s="1070" t="s">
        <v>47</v>
      </c>
      <c r="B71" s="1071"/>
      <c r="C71" s="1145"/>
      <c r="D71" s="1146"/>
      <c r="E71" s="1043">
        <v>860</v>
      </c>
      <c r="F71" s="985"/>
      <c r="G71" s="147"/>
      <c r="H71" s="13"/>
      <c r="I71" s="1234" t="s">
        <v>685</v>
      </c>
      <c r="J71" s="1235"/>
      <c r="K71" s="570"/>
      <c r="L71" s="76" t="s">
        <v>684</v>
      </c>
      <c r="M71" s="984">
        <v>505</v>
      </c>
      <c r="N71" s="985"/>
      <c r="O71" s="27"/>
      <c r="P71" s="13"/>
      <c r="Q71" s="890" t="s">
        <v>155</v>
      </c>
      <c r="R71" s="891"/>
      <c r="S71" s="892"/>
      <c r="T71" s="893"/>
      <c r="U71" s="972">
        <v>1135</v>
      </c>
      <c r="V71" s="973"/>
      <c r="W71" s="28"/>
      <c r="X71" s="73"/>
      <c r="Y71" s="903" t="s">
        <v>80</v>
      </c>
      <c r="Z71" s="904"/>
      <c r="AA71" s="904"/>
      <c r="AB71" s="904"/>
      <c r="AC71" s="904"/>
      <c r="AD71" s="904"/>
      <c r="AE71" s="905"/>
    </row>
    <row r="72" spans="1:31" ht="19.5" customHeight="1">
      <c r="A72" s="1064" t="s">
        <v>63</v>
      </c>
      <c r="B72" s="1065"/>
      <c r="C72" s="1238"/>
      <c r="D72" s="1239"/>
      <c r="E72" s="1240">
        <v>820</v>
      </c>
      <c r="F72" s="1241"/>
      <c r="G72" s="151"/>
      <c r="H72" s="13"/>
      <c r="I72" s="1236"/>
      <c r="J72" s="1237"/>
      <c r="K72" s="571"/>
      <c r="L72" s="111" t="s">
        <v>686</v>
      </c>
      <c r="M72" s="1059">
        <v>590</v>
      </c>
      <c r="N72" s="1060"/>
      <c r="O72" s="29"/>
      <c r="P72" s="13"/>
      <c r="Q72" s="890" t="s">
        <v>157</v>
      </c>
      <c r="R72" s="891"/>
      <c r="S72" s="892"/>
      <c r="T72" s="893"/>
      <c r="U72" s="972">
        <v>935</v>
      </c>
      <c r="V72" s="973"/>
      <c r="W72" s="28"/>
      <c r="X72" s="73"/>
      <c r="Y72" s="906" t="s">
        <v>203</v>
      </c>
      <c r="Z72" s="907"/>
      <c r="AA72" s="15"/>
      <c r="AB72" s="572" t="s">
        <v>565</v>
      </c>
      <c r="AC72" s="984">
        <v>865</v>
      </c>
      <c r="AD72" s="985"/>
      <c r="AE72" s="101"/>
    </row>
    <row r="73" spans="1:31" ht="19.5" customHeight="1">
      <c r="A73" s="1070" t="s">
        <v>536</v>
      </c>
      <c r="B73" s="1071"/>
      <c r="C73" s="1126"/>
      <c r="D73" s="1127"/>
      <c r="E73" s="912">
        <v>860</v>
      </c>
      <c r="F73" s="913"/>
      <c r="G73" s="147"/>
      <c r="H73" s="13"/>
      <c r="I73" s="1013" t="s">
        <v>687</v>
      </c>
      <c r="J73" s="1014"/>
      <c r="K73" s="1014"/>
      <c r="L73" s="1015"/>
      <c r="M73" s="984">
        <v>770</v>
      </c>
      <c r="N73" s="985"/>
      <c r="O73" s="27"/>
      <c r="P73" s="13"/>
      <c r="Q73" s="890" t="s">
        <v>163</v>
      </c>
      <c r="R73" s="891"/>
      <c r="S73" s="892"/>
      <c r="T73" s="893"/>
      <c r="U73" s="972">
        <v>905</v>
      </c>
      <c r="V73" s="973"/>
      <c r="W73" s="28"/>
      <c r="X73" s="73"/>
      <c r="Y73" s="908"/>
      <c r="Z73" s="909"/>
      <c r="AA73" s="16"/>
      <c r="AB73" s="17" t="s">
        <v>688</v>
      </c>
      <c r="AC73" s="1160">
        <v>445</v>
      </c>
      <c r="AD73" s="1161"/>
      <c r="AE73" s="128"/>
    </row>
    <row r="74" spans="1:34" ht="19.5" customHeight="1" thickBot="1">
      <c r="A74" s="916" t="s">
        <v>97</v>
      </c>
      <c r="B74" s="917"/>
      <c r="C74" s="917"/>
      <c r="D74" s="917"/>
      <c r="E74" s="917"/>
      <c r="F74" s="917"/>
      <c r="G74" s="918"/>
      <c r="H74" s="13"/>
      <c r="I74" s="1086" t="s">
        <v>689</v>
      </c>
      <c r="J74" s="1087"/>
      <c r="K74" s="1087"/>
      <c r="L74" s="1088"/>
      <c r="M74" s="970">
        <v>625</v>
      </c>
      <c r="N74" s="971"/>
      <c r="O74" s="29"/>
      <c r="P74" s="13"/>
      <c r="Q74" s="890" t="s">
        <v>166</v>
      </c>
      <c r="R74" s="891"/>
      <c r="S74" s="892"/>
      <c r="T74" s="893"/>
      <c r="U74" s="972">
        <v>1575</v>
      </c>
      <c r="V74" s="973"/>
      <c r="W74" s="28"/>
      <c r="X74" s="73"/>
      <c r="Y74" s="910"/>
      <c r="Z74" s="911"/>
      <c r="AA74" s="451"/>
      <c r="AB74" s="573" t="s">
        <v>566</v>
      </c>
      <c r="AC74" s="1171">
        <v>1135</v>
      </c>
      <c r="AD74" s="1172"/>
      <c r="AE74" s="150"/>
      <c r="AG74" s="574"/>
      <c r="AH74" s="574"/>
    </row>
    <row r="75" spans="1:34" ht="19.5" customHeight="1">
      <c r="A75" s="1070" t="s">
        <v>100</v>
      </c>
      <c r="B75" s="1071"/>
      <c r="C75" s="982" t="s">
        <v>690</v>
      </c>
      <c r="D75" s="983"/>
      <c r="E75" s="984">
        <v>660</v>
      </c>
      <c r="F75" s="985"/>
      <c r="G75" s="27"/>
      <c r="H75" s="13"/>
      <c r="I75" s="1242" t="s">
        <v>68</v>
      </c>
      <c r="J75" s="1243"/>
      <c r="K75" s="1243"/>
      <c r="L75" s="1243"/>
      <c r="M75" s="1243"/>
      <c r="N75" s="1243"/>
      <c r="O75" s="1244"/>
      <c r="P75" s="13"/>
      <c r="Q75" s="890" t="s">
        <v>168</v>
      </c>
      <c r="R75" s="891"/>
      <c r="S75" s="892"/>
      <c r="T75" s="893"/>
      <c r="U75" s="972">
        <v>1035</v>
      </c>
      <c r="V75" s="973"/>
      <c r="W75" s="28"/>
      <c r="X75" s="73"/>
      <c r="Y75" s="575"/>
      <c r="Z75" s="575"/>
      <c r="AA75" s="576"/>
      <c r="AB75" s="576"/>
      <c r="AC75" s="576"/>
      <c r="AD75" s="576"/>
      <c r="AE75" s="577"/>
      <c r="AG75" s="578"/>
      <c r="AH75" s="578"/>
    </row>
    <row r="76" spans="1:34" ht="19.5" customHeight="1">
      <c r="A76" s="1072"/>
      <c r="B76" s="1073"/>
      <c r="C76" s="968" t="s">
        <v>691</v>
      </c>
      <c r="D76" s="969"/>
      <c r="E76" s="970">
        <v>820</v>
      </c>
      <c r="F76" s="971"/>
      <c r="G76" s="83"/>
      <c r="H76" s="13"/>
      <c r="I76" s="1034" t="s">
        <v>71</v>
      </c>
      <c r="J76" s="1035"/>
      <c r="K76" s="1245"/>
      <c r="L76" s="1246"/>
      <c r="M76" s="984">
        <v>520</v>
      </c>
      <c r="N76" s="985"/>
      <c r="O76" s="27"/>
      <c r="P76" s="13"/>
      <c r="Q76" s="890" t="s">
        <v>172</v>
      </c>
      <c r="R76" s="891"/>
      <c r="S76" s="892"/>
      <c r="T76" s="893"/>
      <c r="U76" s="972">
        <v>975</v>
      </c>
      <c r="V76" s="973"/>
      <c r="W76" s="28"/>
      <c r="Y76" s="575"/>
      <c r="Z76" s="575"/>
      <c r="AA76" s="576"/>
      <c r="AB76" s="576"/>
      <c r="AC76" s="576"/>
      <c r="AD76" s="576"/>
      <c r="AE76" s="577"/>
      <c r="AG76" s="578"/>
      <c r="AH76" s="578"/>
    </row>
    <row r="77" spans="1:34" ht="19.5" customHeight="1">
      <c r="A77" s="1070" t="s">
        <v>106</v>
      </c>
      <c r="B77" s="1071"/>
      <c r="C77" s="982" t="s">
        <v>690</v>
      </c>
      <c r="D77" s="983"/>
      <c r="E77" s="984">
        <v>660</v>
      </c>
      <c r="F77" s="985"/>
      <c r="G77" s="91"/>
      <c r="H77" s="13"/>
      <c r="I77" s="890" t="s">
        <v>75</v>
      </c>
      <c r="J77" s="891"/>
      <c r="K77" s="1247"/>
      <c r="L77" s="1094"/>
      <c r="M77" s="972">
        <v>710</v>
      </c>
      <c r="N77" s="973"/>
      <c r="O77" s="28"/>
      <c r="P77" s="13"/>
      <c r="Q77" s="1006" t="s">
        <v>178</v>
      </c>
      <c r="R77" s="1007"/>
      <c r="S77" s="1007"/>
      <c r="T77" s="1248"/>
      <c r="U77" s="1249"/>
      <c r="V77" s="1250"/>
      <c r="W77" s="28"/>
      <c r="Y77" s="575"/>
      <c r="Z77" s="575"/>
      <c r="AA77" s="576"/>
      <c r="AB77" s="576"/>
      <c r="AC77" s="576"/>
      <c r="AD77" s="576"/>
      <c r="AE77" s="577"/>
      <c r="AG77" s="579"/>
      <c r="AH77" s="574"/>
    </row>
    <row r="78" spans="1:34" ht="19.5" customHeight="1">
      <c r="A78" s="1072"/>
      <c r="B78" s="1073"/>
      <c r="C78" s="968" t="s">
        <v>692</v>
      </c>
      <c r="D78" s="969"/>
      <c r="E78" s="970">
        <v>820</v>
      </c>
      <c r="F78" s="971"/>
      <c r="G78" s="29"/>
      <c r="H78" s="13"/>
      <c r="I78" s="1020" t="s">
        <v>78</v>
      </c>
      <c r="J78" s="1021"/>
      <c r="K78" s="1251"/>
      <c r="L78" s="1252"/>
      <c r="M78" s="970">
        <v>710</v>
      </c>
      <c r="N78" s="971"/>
      <c r="O78" s="29"/>
      <c r="P78" s="13"/>
      <c r="Q78" s="890" t="s">
        <v>181</v>
      </c>
      <c r="R78" s="891"/>
      <c r="S78" s="892"/>
      <c r="T78" s="893"/>
      <c r="U78" s="972">
        <v>920</v>
      </c>
      <c r="V78" s="973"/>
      <c r="W78" s="28"/>
      <c r="Y78" s="580"/>
      <c r="Z78" s="580"/>
      <c r="AA78" s="580"/>
      <c r="AB78" s="580"/>
      <c r="AC78" s="580"/>
      <c r="AD78" s="580"/>
      <c r="AE78" s="581"/>
      <c r="AG78" s="578"/>
      <c r="AH78" s="574"/>
    </row>
    <row r="79" spans="1:34" ht="19.5" customHeight="1">
      <c r="A79" s="1070" t="s">
        <v>112</v>
      </c>
      <c r="B79" s="1071"/>
      <c r="C79" s="982" t="s">
        <v>666</v>
      </c>
      <c r="D79" s="983"/>
      <c r="E79" s="984">
        <v>625</v>
      </c>
      <c r="F79" s="985"/>
      <c r="G79" s="27"/>
      <c r="H79" s="13"/>
      <c r="I79" s="935" t="s">
        <v>114</v>
      </c>
      <c r="J79" s="936"/>
      <c r="K79" s="936"/>
      <c r="L79" s="936"/>
      <c r="M79" s="936"/>
      <c r="N79" s="936"/>
      <c r="O79" s="937"/>
      <c r="P79" s="13"/>
      <c r="Q79" s="1086" t="s">
        <v>693</v>
      </c>
      <c r="R79" s="1087"/>
      <c r="S79" s="1087"/>
      <c r="T79" s="1088"/>
      <c r="U79" s="970">
        <v>920</v>
      </c>
      <c r="V79" s="971"/>
      <c r="W79" s="29"/>
      <c r="Y79" s="878"/>
      <c r="Z79" s="878"/>
      <c r="AA79" s="877"/>
      <c r="AB79" s="877"/>
      <c r="AC79" s="877"/>
      <c r="AD79" s="877"/>
      <c r="AE79" s="1253"/>
      <c r="AG79" s="578"/>
      <c r="AH79" s="578"/>
    </row>
    <row r="80" spans="1:31" ht="19.5" customHeight="1">
      <c r="A80" s="1072"/>
      <c r="B80" s="1073"/>
      <c r="C80" s="968" t="s">
        <v>667</v>
      </c>
      <c r="D80" s="969"/>
      <c r="E80" s="970">
        <v>770</v>
      </c>
      <c r="F80" s="971"/>
      <c r="G80" s="83"/>
      <c r="H80" s="13"/>
      <c r="I80" s="1137" t="s">
        <v>117</v>
      </c>
      <c r="J80" s="327" t="s">
        <v>666</v>
      </c>
      <c r="K80" s="1254" t="s">
        <v>694</v>
      </c>
      <c r="L80" s="1255"/>
      <c r="M80" s="912">
        <v>905</v>
      </c>
      <c r="N80" s="913"/>
      <c r="O80" s="27"/>
      <c r="P80" s="13"/>
      <c r="Q80" s="938" t="s">
        <v>49</v>
      </c>
      <c r="R80" s="939"/>
      <c r="S80" s="939"/>
      <c r="T80" s="939"/>
      <c r="U80" s="939"/>
      <c r="V80" s="939"/>
      <c r="W80" s="940"/>
      <c r="Y80" s="576"/>
      <c r="Z80" s="576"/>
      <c r="AA80" s="576"/>
      <c r="AB80" s="576"/>
      <c r="AC80" s="576"/>
      <c r="AD80" s="576"/>
      <c r="AE80" s="582"/>
    </row>
    <row r="81" spans="1:31" ht="19.5" customHeight="1">
      <c r="A81" s="1034" t="s">
        <v>116</v>
      </c>
      <c r="B81" s="1035"/>
      <c r="C81" s="982"/>
      <c r="D81" s="983"/>
      <c r="E81" s="984">
        <v>1345</v>
      </c>
      <c r="F81" s="985"/>
      <c r="G81" s="27"/>
      <c r="H81" s="13"/>
      <c r="I81" s="1138"/>
      <c r="J81" s="84" t="s">
        <v>667</v>
      </c>
      <c r="K81" s="1094"/>
      <c r="L81" s="1095"/>
      <c r="M81" s="894">
        <v>905</v>
      </c>
      <c r="N81" s="895"/>
      <c r="O81" s="28"/>
      <c r="P81" s="13"/>
      <c r="Q81" s="1256" t="s">
        <v>76</v>
      </c>
      <c r="R81" s="1257"/>
      <c r="S81" s="1257"/>
      <c r="T81" s="1258"/>
      <c r="U81" s="894">
        <v>1450</v>
      </c>
      <c r="V81" s="895"/>
      <c r="W81" s="583"/>
      <c r="Y81" s="576"/>
      <c r="Z81" s="576"/>
      <c r="AA81" s="576"/>
      <c r="AB81" s="576"/>
      <c r="AC81" s="576"/>
      <c r="AD81" s="576"/>
      <c r="AE81" s="582"/>
    </row>
    <row r="82" spans="1:31" ht="19.5" customHeight="1">
      <c r="A82" s="890" t="s">
        <v>121</v>
      </c>
      <c r="B82" s="891"/>
      <c r="C82" s="892"/>
      <c r="D82" s="893"/>
      <c r="E82" s="972">
        <v>595</v>
      </c>
      <c r="F82" s="973"/>
      <c r="G82" s="28"/>
      <c r="H82" s="13"/>
      <c r="I82" s="1139"/>
      <c r="J82" s="81" t="s">
        <v>695</v>
      </c>
      <c r="K82" s="1259"/>
      <c r="L82" s="1260"/>
      <c r="M82" s="1261">
        <v>905</v>
      </c>
      <c r="N82" s="1262"/>
      <c r="O82" s="29"/>
      <c r="P82" s="13"/>
      <c r="Q82" s="928" t="s">
        <v>122</v>
      </c>
      <c r="R82" s="929"/>
      <c r="S82" s="308"/>
      <c r="T82" s="584"/>
      <c r="U82" s="894">
        <v>1125</v>
      </c>
      <c r="V82" s="895"/>
      <c r="W82" s="583"/>
      <c r="Y82" s="872"/>
      <c r="Z82" s="872"/>
      <c r="AA82" s="872"/>
      <c r="AB82" s="872"/>
      <c r="AC82" s="873"/>
      <c r="AD82" s="873"/>
      <c r="AE82" s="585"/>
    </row>
    <row r="83" spans="1:31" ht="19.5" customHeight="1">
      <c r="A83" s="890" t="s">
        <v>124</v>
      </c>
      <c r="B83" s="891"/>
      <c r="C83" s="892"/>
      <c r="D83" s="893"/>
      <c r="E83" s="972">
        <v>450</v>
      </c>
      <c r="F83" s="973"/>
      <c r="G83" s="28"/>
      <c r="H83" s="13"/>
      <c r="I83" s="1263" t="s">
        <v>80</v>
      </c>
      <c r="J83" s="1264"/>
      <c r="K83" s="1264"/>
      <c r="L83" s="1264"/>
      <c r="M83" s="1264"/>
      <c r="N83" s="1264"/>
      <c r="O83" s="1265"/>
      <c r="P83" s="13"/>
      <c r="Q83" s="1266" t="s">
        <v>125</v>
      </c>
      <c r="R83" s="1267"/>
      <c r="S83" s="1268"/>
      <c r="T83" s="1269"/>
      <c r="U83" s="1270"/>
      <c r="V83" s="1271"/>
      <c r="W83" s="586"/>
      <c r="Y83" s="576"/>
      <c r="Z83" s="576"/>
      <c r="AA83" s="576"/>
      <c r="AB83" s="576"/>
      <c r="AC83" s="576"/>
      <c r="AD83" s="576"/>
      <c r="AE83" s="582"/>
    </row>
    <row r="84" spans="1:31" ht="19.5" customHeight="1">
      <c r="A84" s="1086" t="s">
        <v>126</v>
      </c>
      <c r="B84" s="1087"/>
      <c r="C84" s="1087"/>
      <c r="D84" s="1088"/>
      <c r="E84" s="970">
        <v>450</v>
      </c>
      <c r="F84" s="971"/>
      <c r="G84" s="29"/>
      <c r="H84" s="13"/>
      <c r="I84" s="1013" t="s">
        <v>84</v>
      </c>
      <c r="J84" s="1014"/>
      <c r="K84" s="1014"/>
      <c r="L84" s="1015"/>
      <c r="M84" s="1272"/>
      <c r="N84" s="1273"/>
      <c r="O84" s="77"/>
      <c r="P84" s="13"/>
      <c r="Q84" s="916" t="s">
        <v>68</v>
      </c>
      <c r="R84" s="917"/>
      <c r="S84" s="917"/>
      <c r="T84" s="917"/>
      <c r="U84" s="917"/>
      <c r="V84" s="917"/>
      <c r="W84" s="918"/>
      <c r="Y84" s="872"/>
      <c r="Z84" s="872"/>
      <c r="AA84" s="872"/>
      <c r="AB84" s="872"/>
      <c r="AC84" s="873"/>
      <c r="AD84" s="873"/>
      <c r="AE84" s="585"/>
    </row>
    <row r="85" spans="1:31" ht="19.5" customHeight="1">
      <c r="A85" s="916" t="s">
        <v>319</v>
      </c>
      <c r="B85" s="917"/>
      <c r="C85" s="917"/>
      <c r="D85" s="917"/>
      <c r="E85" s="917"/>
      <c r="F85" s="917"/>
      <c r="G85" s="918"/>
      <c r="H85" s="13"/>
      <c r="I85" s="890" t="s">
        <v>91</v>
      </c>
      <c r="J85" s="891"/>
      <c r="K85" s="892"/>
      <c r="L85" s="893"/>
      <c r="M85" s="1249"/>
      <c r="N85" s="1250"/>
      <c r="O85" s="88"/>
      <c r="P85" s="13"/>
      <c r="Q85" s="925" t="s">
        <v>89</v>
      </c>
      <c r="R85" s="926"/>
      <c r="S85" s="926"/>
      <c r="T85" s="927"/>
      <c r="U85" s="1249"/>
      <c r="V85" s="1250"/>
      <c r="W85" s="85"/>
      <c r="Y85" s="874"/>
      <c r="Z85" s="874"/>
      <c r="AA85" s="875"/>
      <c r="AB85" s="875"/>
      <c r="AC85" s="873"/>
      <c r="AD85" s="873"/>
      <c r="AE85" s="585"/>
    </row>
    <row r="86" spans="1:31" ht="19.5" customHeight="1">
      <c r="A86" s="1070" t="s">
        <v>200</v>
      </c>
      <c r="B86" s="1071"/>
      <c r="C86" s="982" t="s">
        <v>671</v>
      </c>
      <c r="D86" s="983"/>
      <c r="E86" s="1043">
        <v>470</v>
      </c>
      <c r="F86" s="985"/>
      <c r="G86" s="27"/>
      <c r="H86" s="13"/>
      <c r="I86" s="890" t="s">
        <v>105</v>
      </c>
      <c r="J86" s="891"/>
      <c r="K86" s="892"/>
      <c r="L86" s="893"/>
      <c r="M86" s="894">
        <v>1305</v>
      </c>
      <c r="N86" s="895"/>
      <c r="O86" s="88"/>
      <c r="P86" s="13"/>
      <c r="Q86" s="1086" t="s">
        <v>696</v>
      </c>
      <c r="R86" s="1087"/>
      <c r="S86" s="1087"/>
      <c r="T86" s="1088"/>
      <c r="U86" s="970">
        <v>615</v>
      </c>
      <c r="V86" s="971"/>
      <c r="W86" s="99"/>
      <c r="Y86" s="456"/>
      <c r="Z86" s="456"/>
      <c r="AA86" s="587"/>
      <c r="AB86" s="587"/>
      <c r="AC86" s="457"/>
      <c r="AD86" s="457"/>
      <c r="AE86" s="585"/>
    </row>
    <row r="87" spans="1:31" ht="19.5" customHeight="1">
      <c r="A87" s="1274"/>
      <c r="B87" s="1275"/>
      <c r="C87" s="892" t="s">
        <v>697</v>
      </c>
      <c r="D87" s="893"/>
      <c r="E87" s="972">
        <v>400</v>
      </c>
      <c r="F87" s="973"/>
      <c r="G87" s="28"/>
      <c r="H87" s="13"/>
      <c r="I87" s="1020" t="s">
        <v>115</v>
      </c>
      <c r="J87" s="1021"/>
      <c r="K87" s="82"/>
      <c r="L87" s="131"/>
      <c r="M87" s="970">
        <v>880</v>
      </c>
      <c r="N87" s="971"/>
      <c r="O87" s="99"/>
      <c r="P87" s="13"/>
      <c r="Q87" s="576"/>
      <c r="R87" s="576"/>
      <c r="S87" s="576"/>
      <c r="T87" s="576"/>
      <c r="U87" s="576"/>
      <c r="V87" s="576"/>
      <c r="W87" s="576"/>
      <c r="Y87" s="872"/>
      <c r="Z87" s="872"/>
      <c r="AA87" s="872"/>
      <c r="AB87" s="872"/>
      <c r="AC87" s="873"/>
      <c r="AD87" s="873"/>
      <c r="AE87" s="585"/>
    </row>
    <row r="88" spans="1:34" ht="19.5" customHeight="1">
      <c r="A88" s="1072"/>
      <c r="B88" s="1073"/>
      <c r="C88" s="968" t="s">
        <v>698</v>
      </c>
      <c r="D88" s="969"/>
      <c r="E88" s="970">
        <v>400</v>
      </c>
      <c r="F88" s="971"/>
      <c r="G88" s="29"/>
      <c r="H88" s="13"/>
      <c r="I88" s="13"/>
      <c r="J88" s="13"/>
      <c r="K88" s="13"/>
      <c r="L88" s="13"/>
      <c r="M88" s="13"/>
      <c r="N88" s="13"/>
      <c r="O88" s="13"/>
      <c r="P88" s="13"/>
      <c r="Q88" s="13"/>
      <c r="R88" s="13"/>
      <c r="S88" s="13"/>
      <c r="T88" s="13"/>
      <c r="U88" s="13"/>
      <c r="V88" s="13"/>
      <c r="Z88" s="154"/>
      <c r="AA88" s="13"/>
      <c r="AB88" s="13"/>
      <c r="AC88" s="13"/>
      <c r="AD88" s="13"/>
      <c r="AE88" s="128"/>
      <c r="AH88" s="578"/>
    </row>
    <row r="89" spans="1:31" ht="19.5" customHeight="1">
      <c r="A89" s="319"/>
      <c r="B89" s="154"/>
      <c r="C89" s="13"/>
      <c r="D89" s="13"/>
      <c r="E89" s="13"/>
      <c r="F89" s="13"/>
      <c r="G89" s="13"/>
      <c r="H89" s="13"/>
      <c r="I89" s="13"/>
      <c r="J89" s="1276"/>
      <c r="K89" s="1276"/>
      <c r="L89" s="872" t="s">
        <v>699</v>
      </c>
      <c r="M89" s="872"/>
      <c r="N89" s="872"/>
      <c r="O89" s="872"/>
      <c r="P89" s="872"/>
      <c r="Q89" s="872"/>
      <c r="R89" s="872"/>
      <c r="S89" s="872"/>
      <c r="T89" s="872"/>
      <c r="U89" s="872"/>
      <c r="V89" s="872"/>
      <c r="W89" s="872"/>
      <c r="X89" s="872"/>
      <c r="Y89" s="872"/>
      <c r="Z89" s="872"/>
      <c r="AA89" s="13"/>
      <c r="AB89" s="13"/>
      <c r="AC89" s="13"/>
      <c r="AD89" s="13"/>
      <c r="AE89" s="25"/>
    </row>
    <row r="90" spans="1:31" ht="19.5" customHeight="1">
      <c r="A90" s="319"/>
      <c r="B90" s="154"/>
      <c r="C90" s="13"/>
      <c r="D90" s="13"/>
      <c r="E90" s="13"/>
      <c r="F90" s="13"/>
      <c r="G90" s="13"/>
      <c r="H90" s="13"/>
      <c r="I90" s="13"/>
      <c r="J90" s="456"/>
      <c r="K90" s="456"/>
      <c r="L90" s="872" t="s">
        <v>700</v>
      </c>
      <c r="M90" s="872"/>
      <c r="N90" s="872"/>
      <c r="O90" s="872"/>
      <c r="P90" s="872"/>
      <c r="Q90" s="872"/>
      <c r="R90" s="872"/>
      <c r="S90" s="872"/>
      <c r="T90" s="872"/>
      <c r="U90" s="872"/>
      <c r="V90" s="872"/>
      <c r="W90" s="872"/>
      <c r="X90" s="872"/>
      <c r="Y90" s="872"/>
      <c r="Z90" s="872"/>
      <c r="AA90" s="588"/>
      <c r="AB90" s="588"/>
      <c r="AC90" s="873"/>
      <c r="AD90" s="873"/>
      <c r="AE90" s="577"/>
    </row>
    <row r="91" spans="1:31" s="13" customFormat="1" ht="19.5" customHeight="1" thickBot="1">
      <c r="A91" s="320"/>
      <c r="B91" s="287"/>
      <c r="C91" s="287"/>
      <c r="D91" s="287"/>
      <c r="E91" s="287"/>
      <c r="F91" s="287"/>
      <c r="G91" s="287"/>
      <c r="H91" s="287"/>
      <c r="I91" s="589"/>
      <c r="J91" s="589"/>
      <c r="K91" s="589"/>
      <c r="L91" s="589"/>
      <c r="M91" s="589"/>
      <c r="N91" s="589"/>
      <c r="O91" s="589"/>
      <c r="P91" s="589"/>
      <c r="Q91" s="1277"/>
      <c r="R91" s="1277"/>
      <c r="S91" s="1277"/>
      <c r="T91" s="1277"/>
      <c r="U91" s="1278"/>
      <c r="V91" s="1278"/>
      <c r="W91" s="590"/>
      <c r="X91" s="590"/>
      <c r="Y91" s="1279"/>
      <c r="Z91" s="1279"/>
      <c r="AA91" s="1279"/>
      <c r="AB91" s="1279"/>
      <c r="AC91" s="1279"/>
      <c r="AD91" s="1279"/>
      <c r="AE91" s="1280"/>
    </row>
    <row r="92" spans="1:31" ht="19.5" customHeight="1">
      <c r="A92" s="13"/>
      <c r="B92" s="7"/>
      <c r="H92" s="13"/>
      <c r="I92" s="576"/>
      <c r="J92" s="576"/>
      <c r="K92" s="576"/>
      <c r="L92" s="576"/>
      <c r="M92" s="576"/>
      <c r="N92" s="576"/>
      <c r="O92" s="576"/>
      <c r="P92" s="576"/>
      <c r="Q92" s="874"/>
      <c r="R92" s="874"/>
      <c r="S92" s="883"/>
      <c r="T92" s="883"/>
      <c r="U92" s="873"/>
      <c r="V92" s="873"/>
      <c r="W92" s="591"/>
      <c r="X92" s="591"/>
      <c r="Y92" s="592"/>
      <c r="Z92" s="592"/>
      <c r="AA92" s="592"/>
      <c r="AB92" s="593"/>
      <c r="AC92" s="873"/>
      <c r="AD92" s="873"/>
      <c r="AE92" s="591"/>
    </row>
    <row r="93" spans="1:31" ht="19.5" customHeight="1">
      <c r="A93" s="13"/>
      <c r="B93" s="7"/>
      <c r="H93" s="13"/>
      <c r="I93" s="881"/>
      <c r="J93" s="881"/>
      <c r="K93" s="882"/>
      <c r="L93" s="882"/>
      <c r="M93" s="880"/>
      <c r="N93" s="880"/>
      <c r="O93" s="591"/>
      <c r="P93" s="576"/>
      <c r="Q93" s="874"/>
      <c r="R93" s="874"/>
      <c r="S93" s="594"/>
      <c r="T93" s="594"/>
      <c r="U93" s="873"/>
      <c r="V93" s="873"/>
      <c r="W93" s="591"/>
      <c r="X93" s="591"/>
      <c r="Y93" s="872"/>
      <c r="Z93" s="872"/>
      <c r="AA93" s="872"/>
      <c r="AB93" s="595"/>
      <c r="AC93" s="873"/>
      <c r="AD93" s="873"/>
      <c r="AE93" s="591"/>
    </row>
    <row r="94" spans="1:31" ht="19.5" customHeight="1">
      <c r="A94" s="13"/>
      <c r="B94" s="325"/>
      <c r="C94" s="325"/>
      <c r="D94" s="325"/>
      <c r="E94" s="127"/>
      <c r="F94" s="127"/>
      <c r="G94" s="22"/>
      <c r="H94" s="13"/>
      <c r="I94" s="575"/>
      <c r="J94" s="596"/>
      <c r="K94" s="597"/>
      <c r="L94" s="598"/>
      <c r="M94" s="599"/>
      <c r="N94" s="598"/>
      <c r="O94" s="591"/>
      <c r="P94" s="576"/>
      <c r="Q94" s="872"/>
      <c r="R94" s="872"/>
      <c r="S94" s="872"/>
      <c r="T94" s="872"/>
      <c r="U94" s="873"/>
      <c r="V94" s="873"/>
      <c r="W94" s="591"/>
      <c r="X94" s="591"/>
      <c r="Y94" s="874"/>
      <c r="Z94" s="874"/>
      <c r="AA94" s="587"/>
      <c r="AB94" s="595"/>
      <c r="AC94" s="873"/>
      <c r="AD94" s="873"/>
      <c r="AE94" s="591"/>
    </row>
    <row r="95" spans="1:31" ht="19.5" customHeight="1">
      <c r="A95" s="13"/>
      <c r="B95" s="325"/>
      <c r="C95" s="325"/>
      <c r="D95" s="325"/>
      <c r="E95" s="127"/>
      <c r="F95" s="127"/>
      <c r="G95" s="22"/>
      <c r="H95" s="13"/>
      <c r="I95" s="874"/>
      <c r="J95" s="874"/>
      <c r="K95" s="875"/>
      <c r="L95" s="875"/>
      <c r="M95" s="873"/>
      <c r="N95" s="873"/>
      <c r="O95" s="591"/>
      <c r="P95" s="576"/>
      <c r="Q95" s="874"/>
      <c r="R95" s="874"/>
      <c r="S95" s="875"/>
      <c r="T95" s="875"/>
      <c r="U95" s="873"/>
      <c r="V95" s="873"/>
      <c r="W95" s="591"/>
      <c r="X95" s="591"/>
      <c r="Y95" s="456"/>
      <c r="Z95" s="456"/>
      <c r="AA95" s="587"/>
      <c r="AB95" s="595"/>
      <c r="AC95" s="457"/>
      <c r="AD95" s="457"/>
      <c r="AE95" s="591"/>
    </row>
    <row r="96" spans="1:36" ht="19.5" customHeight="1">
      <c r="A96" s="13"/>
      <c r="B96" s="154"/>
      <c r="C96" s="13"/>
      <c r="D96" s="13"/>
      <c r="E96" s="13"/>
      <c r="F96" s="13"/>
      <c r="G96" s="13"/>
      <c r="H96" s="13"/>
      <c r="I96" s="874"/>
      <c r="J96" s="874"/>
      <c r="K96" s="875"/>
      <c r="L96" s="875"/>
      <c r="M96" s="873"/>
      <c r="N96" s="873"/>
      <c r="O96" s="591"/>
      <c r="P96" s="576"/>
      <c r="Q96" s="874"/>
      <c r="R96" s="874"/>
      <c r="S96" s="875"/>
      <c r="T96" s="875"/>
      <c r="U96" s="873"/>
      <c r="V96" s="873"/>
      <c r="W96" s="591"/>
      <c r="X96" s="591"/>
      <c r="Y96" s="456"/>
      <c r="Z96" s="456"/>
      <c r="AA96" s="587"/>
      <c r="AB96" s="595"/>
      <c r="AC96" s="457"/>
      <c r="AD96" s="457"/>
      <c r="AE96" s="591"/>
      <c r="AF96" s="13"/>
      <c r="AG96" s="13"/>
      <c r="AH96" s="13"/>
      <c r="AI96" s="13"/>
      <c r="AJ96" s="13"/>
    </row>
    <row r="97" spans="1:36" ht="19.5" customHeight="1">
      <c r="A97" s="13"/>
      <c r="B97" s="154"/>
      <c r="C97" s="13"/>
      <c r="D97" s="13"/>
      <c r="E97" s="13"/>
      <c r="F97" s="13"/>
      <c r="G97" s="13"/>
      <c r="H97" s="13"/>
      <c r="I97" s="872"/>
      <c r="J97" s="872"/>
      <c r="K97" s="872"/>
      <c r="L97" s="872"/>
      <c r="M97" s="873"/>
      <c r="N97" s="873"/>
      <c r="O97" s="591"/>
      <c r="P97" s="576"/>
      <c r="Q97" s="874"/>
      <c r="R97" s="874"/>
      <c r="S97" s="875"/>
      <c r="T97" s="875"/>
      <c r="U97" s="873"/>
      <c r="V97" s="873"/>
      <c r="W97" s="591"/>
      <c r="X97" s="591"/>
      <c r="Y97" s="1281"/>
      <c r="Z97" s="1281"/>
      <c r="AA97" s="1281"/>
      <c r="AB97" s="1281"/>
      <c r="AC97" s="1281"/>
      <c r="AD97" s="1281"/>
      <c r="AE97" s="1281"/>
      <c r="AF97" s="13"/>
      <c r="AG97" s="13"/>
      <c r="AH97" s="13"/>
      <c r="AI97" s="13"/>
      <c r="AJ97" s="13"/>
    </row>
    <row r="98" spans="1:36" ht="19.5" customHeight="1">
      <c r="A98" s="13"/>
      <c r="B98" s="154"/>
      <c r="C98" s="13"/>
      <c r="D98" s="13"/>
      <c r="E98" s="13"/>
      <c r="F98" s="13"/>
      <c r="G98" s="13"/>
      <c r="H98" s="13"/>
      <c r="I98" s="881"/>
      <c r="J98" s="881"/>
      <c r="K98" s="597"/>
      <c r="L98" s="600"/>
      <c r="M98" s="599"/>
      <c r="N98" s="598"/>
      <c r="O98" s="591"/>
      <c r="P98" s="576"/>
      <c r="Q98" s="874"/>
      <c r="R98" s="874"/>
      <c r="S98" s="875"/>
      <c r="T98" s="875"/>
      <c r="U98" s="873"/>
      <c r="V98" s="873"/>
      <c r="W98" s="591"/>
      <c r="X98" s="591"/>
      <c r="Y98" s="575"/>
      <c r="Z98" s="575"/>
      <c r="AA98" s="576"/>
      <c r="AB98" s="576"/>
      <c r="AC98" s="576"/>
      <c r="AD98" s="576"/>
      <c r="AE98" s="591"/>
      <c r="AF98" s="13"/>
      <c r="AG98" s="13"/>
      <c r="AH98" s="13"/>
      <c r="AI98" s="13"/>
      <c r="AJ98" s="13"/>
    </row>
    <row r="99" spans="1:36" ht="19.5" customHeight="1">
      <c r="A99" s="13"/>
      <c r="B99" s="154"/>
      <c r="C99" s="13"/>
      <c r="D99" s="13"/>
      <c r="E99" s="13"/>
      <c r="F99" s="13"/>
      <c r="G99" s="13"/>
      <c r="H99" s="13"/>
      <c r="I99" s="879"/>
      <c r="J99" s="879"/>
      <c r="K99" s="879"/>
      <c r="L99" s="879"/>
      <c r="M99" s="880"/>
      <c r="N99" s="880"/>
      <c r="O99" s="591"/>
      <c r="P99" s="576"/>
      <c r="Q99" s="878"/>
      <c r="R99" s="878"/>
      <c r="S99" s="597"/>
      <c r="T99" s="598"/>
      <c r="U99" s="602"/>
      <c r="V99" s="598"/>
      <c r="W99" s="591"/>
      <c r="X99" s="591"/>
      <c r="Y99" s="877"/>
      <c r="Z99" s="877"/>
      <c r="AA99" s="877"/>
      <c r="AB99" s="877"/>
      <c r="AC99" s="877"/>
      <c r="AD99" s="877"/>
      <c r="AE99" s="877"/>
      <c r="AF99" s="13"/>
      <c r="AG99" s="13"/>
      <c r="AH99" s="13"/>
      <c r="AI99" s="13"/>
      <c r="AJ99" s="13"/>
    </row>
    <row r="100" spans="1:36" ht="19.5" customHeight="1">
      <c r="A100" s="13"/>
      <c r="B100" s="154"/>
      <c r="C100" s="13"/>
      <c r="D100" s="13"/>
      <c r="E100" s="13"/>
      <c r="F100" s="13"/>
      <c r="G100" s="13"/>
      <c r="H100" s="13"/>
      <c r="I100" s="576"/>
      <c r="J100" s="576"/>
      <c r="K100" s="576"/>
      <c r="L100" s="576"/>
      <c r="M100" s="576"/>
      <c r="N100" s="576"/>
      <c r="O100" s="576"/>
      <c r="P100" s="576"/>
      <c r="Q100" s="872"/>
      <c r="R100" s="872"/>
      <c r="S100" s="872"/>
      <c r="T100" s="872"/>
      <c r="U100" s="873"/>
      <c r="V100" s="873"/>
      <c r="W100" s="591"/>
      <c r="X100" s="591"/>
      <c r="Y100" s="876"/>
      <c r="Z100" s="876"/>
      <c r="AA100" s="876"/>
      <c r="AB100" s="876"/>
      <c r="AC100" s="876"/>
      <c r="AD100" s="876"/>
      <c r="AE100" s="876"/>
      <c r="AF100" s="13"/>
      <c r="AG100" s="13"/>
      <c r="AH100" s="13"/>
      <c r="AI100" s="13"/>
      <c r="AJ100" s="13"/>
    </row>
    <row r="101" spans="1:36" ht="19.5" customHeight="1">
      <c r="A101" s="13"/>
      <c r="B101" s="154"/>
      <c r="C101" s="13"/>
      <c r="D101" s="13"/>
      <c r="E101" s="13"/>
      <c r="F101" s="13"/>
      <c r="G101" s="13"/>
      <c r="H101" s="13"/>
      <c r="I101" s="576"/>
      <c r="J101" s="576"/>
      <c r="K101" s="576"/>
      <c r="L101" s="576"/>
      <c r="M101" s="576"/>
      <c r="N101" s="576"/>
      <c r="O101" s="576"/>
      <c r="P101" s="576"/>
      <c r="Q101" s="872"/>
      <c r="R101" s="872"/>
      <c r="S101" s="872"/>
      <c r="T101" s="872"/>
      <c r="U101" s="873"/>
      <c r="V101" s="873"/>
      <c r="W101" s="591"/>
      <c r="X101" s="591"/>
      <c r="Y101" s="874"/>
      <c r="Z101" s="874"/>
      <c r="AA101" s="603"/>
      <c r="AB101" s="595"/>
      <c r="AC101" s="873"/>
      <c r="AD101" s="873"/>
      <c r="AE101" s="591"/>
      <c r="AF101" s="13"/>
      <c r="AG101" s="13"/>
      <c r="AH101" s="13"/>
      <c r="AI101" s="13"/>
      <c r="AJ101" s="13"/>
    </row>
    <row r="102" spans="1:36" ht="19.5" customHeight="1">
      <c r="A102" s="13"/>
      <c r="B102" s="154"/>
      <c r="C102" s="13"/>
      <c r="D102" s="13"/>
      <c r="E102" s="13"/>
      <c r="F102" s="13"/>
      <c r="G102" s="13"/>
      <c r="H102" s="13"/>
      <c r="I102" s="576"/>
      <c r="J102" s="576"/>
      <c r="K102" s="576"/>
      <c r="L102" s="576"/>
      <c r="M102" s="576"/>
      <c r="N102" s="576"/>
      <c r="O102" s="576"/>
      <c r="P102" s="576"/>
      <c r="Q102" s="874"/>
      <c r="R102" s="874"/>
      <c r="S102" s="597"/>
      <c r="T102" s="598"/>
      <c r="U102" s="873"/>
      <c r="V102" s="873"/>
      <c r="W102" s="591"/>
      <c r="X102" s="591"/>
      <c r="Y102" s="874"/>
      <c r="Z102" s="874"/>
      <c r="AA102" s="603"/>
      <c r="AB102" s="595"/>
      <c r="AC102" s="873"/>
      <c r="AD102" s="873"/>
      <c r="AE102" s="591"/>
      <c r="AF102" s="13"/>
      <c r="AG102" s="13"/>
      <c r="AH102" s="13"/>
      <c r="AI102" s="13"/>
      <c r="AJ102" s="13"/>
    </row>
    <row r="103" spans="1:36" ht="19.5" customHeight="1">
      <c r="A103" s="13"/>
      <c r="B103" s="154"/>
      <c r="C103" s="13"/>
      <c r="D103" s="13"/>
      <c r="E103" s="13"/>
      <c r="F103" s="13"/>
      <c r="G103" s="13"/>
      <c r="H103" s="13"/>
      <c r="I103" s="576"/>
      <c r="J103" s="576"/>
      <c r="K103" s="576"/>
      <c r="L103" s="576"/>
      <c r="M103" s="576"/>
      <c r="N103" s="576"/>
      <c r="O103" s="576"/>
      <c r="P103" s="576"/>
      <c r="Q103" s="872"/>
      <c r="R103" s="872"/>
      <c r="S103" s="872"/>
      <c r="T103" s="872"/>
      <c r="U103" s="873"/>
      <c r="V103" s="873"/>
      <c r="W103" s="591"/>
      <c r="X103" s="591"/>
      <c r="Y103" s="876"/>
      <c r="Z103" s="876"/>
      <c r="AA103" s="876"/>
      <c r="AB103" s="876"/>
      <c r="AC103" s="876"/>
      <c r="AD103" s="876"/>
      <c r="AE103" s="876"/>
      <c r="AF103" s="13"/>
      <c r="AG103" s="13"/>
      <c r="AH103" s="13"/>
      <c r="AI103" s="13"/>
      <c r="AJ103" s="13"/>
    </row>
    <row r="104" spans="2:36" ht="19.5" customHeight="1">
      <c r="B104" s="154"/>
      <c r="C104" s="13"/>
      <c r="D104" s="13"/>
      <c r="E104" s="13"/>
      <c r="F104" s="13"/>
      <c r="G104" s="13"/>
      <c r="H104" s="13"/>
      <c r="I104" s="576"/>
      <c r="J104" s="576"/>
      <c r="K104" s="576"/>
      <c r="L104" s="576"/>
      <c r="M104" s="576"/>
      <c r="N104" s="576"/>
      <c r="O104" s="576"/>
      <c r="P104" s="576"/>
      <c r="Q104" s="876"/>
      <c r="R104" s="876"/>
      <c r="S104" s="876"/>
      <c r="T104" s="876"/>
      <c r="U104" s="876"/>
      <c r="V104" s="876"/>
      <c r="W104" s="876"/>
      <c r="X104" s="591"/>
      <c r="Y104" s="875"/>
      <c r="Z104" s="875"/>
      <c r="AA104" s="604"/>
      <c r="AB104" s="604"/>
      <c r="AC104" s="873"/>
      <c r="AD104" s="873"/>
      <c r="AE104" s="591"/>
      <c r="AF104" s="13"/>
      <c r="AG104" s="13"/>
      <c r="AH104" s="13"/>
      <c r="AI104" s="13"/>
      <c r="AJ104" s="13"/>
    </row>
    <row r="105" spans="2:36" ht="19.5" customHeight="1">
      <c r="B105" s="154"/>
      <c r="C105" s="13"/>
      <c r="D105" s="13"/>
      <c r="E105" s="13"/>
      <c r="F105" s="13"/>
      <c r="G105" s="13"/>
      <c r="H105" s="13"/>
      <c r="I105" s="576"/>
      <c r="J105" s="576"/>
      <c r="K105" s="576"/>
      <c r="L105" s="576"/>
      <c r="M105" s="576"/>
      <c r="N105" s="576"/>
      <c r="O105" s="576"/>
      <c r="P105" s="576"/>
      <c r="Q105" s="872"/>
      <c r="R105" s="872"/>
      <c r="S105" s="872"/>
      <c r="T105" s="872"/>
      <c r="U105" s="873"/>
      <c r="V105" s="873"/>
      <c r="W105" s="591"/>
      <c r="X105" s="591"/>
      <c r="Y105" s="875"/>
      <c r="Z105" s="875"/>
      <c r="AA105" s="604"/>
      <c r="AB105" s="604"/>
      <c r="AC105" s="873"/>
      <c r="AD105" s="873"/>
      <c r="AE105" s="591"/>
      <c r="AF105" s="13"/>
      <c r="AG105" s="13"/>
      <c r="AH105" s="13"/>
      <c r="AI105" s="13"/>
      <c r="AJ105" s="13"/>
    </row>
    <row r="106" spans="2:36" ht="19.5" customHeight="1">
      <c r="B106" s="154"/>
      <c r="C106" s="13"/>
      <c r="D106" s="13"/>
      <c r="E106" s="13"/>
      <c r="F106" s="13"/>
      <c r="G106" s="13"/>
      <c r="H106" s="13"/>
      <c r="I106" s="576"/>
      <c r="J106" s="576"/>
      <c r="K106" s="576"/>
      <c r="L106" s="576"/>
      <c r="M106" s="576"/>
      <c r="N106" s="576"/>
      <c r="O106" s="576"/>
      <c r="P106" s="576"/>
      <c r="Q106" s="872"/>
      <c r="R106" s="872"/>
      <c r="S106" s="872"/>
      <c r="T106" s="872"/>
      <c r="U106" s="873"/>
      <c r="V106" s="873"/>
      <c r="W106" s="591"/>
      <c r="X106" s="591"/>
      <c r="Y106" s="875"/>
      <c r="Z106" s="875"/>
      <c r="AA106" s="604"/>
      <c r="AB106" s="605"/>
      <c r="AC106" s="873"/>
      <c r="AD106" s="873"/>
      <c r="AE106" s="591"/>
      <c r="AF106" s="13"/>
      <c r="AG106" s="13"/>
      <c r="AH106" s="13"/>
      <c r="AI106" s="13"/>
      <c r="AJ106" s="13"/>
    </row>
    <row r="107" spans="2:36" ht="19.5" customHeight="1">
      <c r="B107" s="154"/>
      <c r="C107" s="13"/>
      <c r="D107" s="13"/>
      <c r="E107" s="13"/>
      <c r="F107" s="13"/>
      <c r="G107" s="13"/>
      <c r="H107" s="13"/>
      <c r="I107" s="576"/>
      <c r="J107" s="576"/>
      <c r="K107" s="576"/>
      <c r="L107" s="576"/>
      <c r="M107" s="576"/>
      <c r="N107" s="576"/>
      <c r="O107" s="576"/>
      <c r="P107" s="576"/>
      <c r="Q107" s="874"/>
      <c r="R107" s="874"/>
      <c r="S107" s="875"/>
      <c r="T107" s="875"/>
      <c r="U107" s="873"/>
      <c r="V107" s="873"/>
      <c r="W107" s="591"/>
      <c r="X107" s="591"/>
      <c r="Y107" s="575"/>
      <c r="Z107" s="575"/>
      <c r="AA107" s="576"/>
      <c r="AB107" s="576"/>
      <c r="AC107" s="576"/>
      <c r="AD107" s="576"/>
      <c r="AE107" s="591"/>
      <c r="AF107" s="13"/>
      <c r="AG107" s="13"/>
      <c r="AH107" s="13"/>
      <c r="AI107" s="13"/>
      <c r="AJ107" s="13"/>
    </row>
    <row r="108" spans="2:36" ht="19.5" customHeight="1">
      <c r="B108" s="154"/>
      <c r="C108" s="13"/>
      <c r="D108" s="13"/>
      <c r="E108" s="13"/>
      <c r="F108" s="13"/>
      <c r="G108" s="13"/>
      <c r="H108" s="13"/>
      <c r="I108" s="576"/>
      <c r="J108" s="576"/>
      <c r="K108" s="576"/>
      <c r="L108" s="576"/>
      <c r="M108" s="576"/>
      <c r="N108" s="576"/>
      <c r="O108" s="576"/>
      <c r="P108" s="576"/>
      <c r="Q108" s="872"/>
      <c r="R108" s="872"/>
      <c r="S108" s="872"/>
      <c r="T108" s="872"/>
      <c r="U108" s="873"/>
      <c r="V108" s="873"/>
      <c r="W108" s="591"/>
      <c r="X108" s="591"/>
      <c r="Y108" s="575"/>
      <c r="Z108" s="575"/>
      <c r="AA108" s="576"/>
      <c r="AB108" s="576"/>
      <c r="AC108" s="576"/>
      <c r="AD108" s="576"/>
      <c r="AE108" s="591"/>
      <c r="AF108" s="13"/>
      <c r="AG108" s="13"/>
      <c r="AH108" s="13"/>
      <c r="AI108" s="13"/>
      <c r="AJ108" s="13"/>
    </row>
    <row r="109" spans="9:36" ht="19.5" customHeight="1">
      <c r="I109" s="576"/>
      <c r="J109" s="576"/>
      <c r="K109" s="576"/>
      <c r="L109" s="576"/>
      <c r="M109" s="576"/>
      <c r="N109" s="576"/>
      <c r="O109" s="576"/>
      <c r="P109" s="576"/>
      <c r="Q109" s="872"/>
      <c r="R109" s="872"/>
      <c r="S109" s="872"/>
      <c r="T109" s="872"/>
      <c r="U109" s="873"/>
      <c r="V109" s="873"/>
      <c r="W109" s="591"/>
      <c r="X109" s="591"/>
      <c r="Y109" s="575"/>
      <c r="Z109" s="575"/>
      <c r="AA109" s="576"/>
      <c r="AB109" s="576"/>
      <c r="AC109" s="576"/>
      <c r="AD109" s="576"/>
      <c r="AE109" s="591"/>
      <c r="AF109" s="13"/>
      <c r="AG109" s="13"/>
      <c r="AH109" s="13"/>
      <c r="AI109" s="13"/>
      <c r="AJ109" s="13"/>
    </row>
    <row r="110" spans="9:36" ht="19.5" customHeight="1">
      <c r="I110" s="576"/>
      <c r="J110" s="576"/>
      <c r="K110" s="576"/>
      <c r="L110" s="576"/>
      <c r="M110" s="576"/>
      <c r="N110" s="576"/>
      <c r="O110" s="576"/>
      <c r="P110" s="576"/>
      <c r="Q110" s="872"/>
      <c r="R110" s="872"/>
      <c r="S110" s="872"/>
      <c r="T110" s="872"/>
      <c r="U110" s="873"/>
      <c r="V110" s="873"/>
      <c r="W110" s="591"/>
      <c r="X110" s="591"/>
      <c r="Y110" s="575"/>
      <c r="Z110" s="575"/>
      <c r="AA110" s="576"/>
      <c r="AB110" s="576"/>
      <c r="AC110" s="576"/>
      <c r="AD110" s="576"/>
      <c r="AE110" s="591"/>
      <c r="AF110" s="13"/>
      <c r="AG110" s="13"/>
      <c r="AH110" s="13"/>
      <c r="AI110" s="13"/>
      <c r="AJ110" s="13"/>
    </row>
    <row r="111" spans="9:31" ht="19.5" customHeight="1">
      <c r="I111" s="576"/>
      <c r="J111" s="576"/>
      <c r="K111" s="576"/>
      <c r="L111" s="576"/>
      <c r="M111" s="576"/>
      <c r="N111" s="576"/>
      <c r="O111" s="576"/>
      <c r="P111" s="576"/>
      <c r="Q111" s="872"/>
      <c r="R111" s="872"/>
      <c r="S111" s="872"/>
      <c r="T111" s="872"/>
      <c r="U111" s="873"/>
      <c r="V111" s="873"/>
      <c r="W111" s="591"/>
      <c r="X111" s="591"/>
      <c r="Y111" s="575"/>
      <c r="Z111" s="575"/>
      <c r="AA111" s="576"/>
      <c r="AB111" s="576"/>
      <c r="AC111" s="576"/>
      <c r="AD111" s="576"/>
      <c r="AE111" s="591"/>
    </row>
    <row r="112" spans="9:31" ht="19.5" customHeight="1">
      <c r="I112" s="576"/>
      <c r="J112" s="576"/>
      <c r="K112" s="576"/>
      <c r="L112" s="576"/>
      <c r="M112" s="576"/>
      <c r="N112" s="576"/>
      <c r="O112" s="576"/>
      <c r="P112" s="576"/>
      <c r="Q112" s="872"/>
      <c r="R112" s="872"/>
      <c r="S112" s="872"/>
      <c r="T112" s="872"/>
      <c r="U112" s="873"/>
      <c r="V112" s="873"/>
      <c r="W112" s="591"/>
      <c r="X112" s="591"/>
      <c r="Y112" s="575"/>
      <c r="Z112" s="575"/>
      <c r="AA112" s="576"/>
      <c r="AB112" s="576"/>
      <c r="AC112" s="576"/>
      <c r="AD112" s="576"/>
      <c r="AE112" s="591"/>
    </row>
    <row r="113" spans="9:31" ht="19.5" customHeight="1">
      <c r="I113" s="576"/>
      <c r="J113" s="576"/>
      <c r="K113" s="576"/>
      <c r="L113" s="576"/>
      <c r="M113" s="576"/>
      <c r="N113" s="576"/>
      <c r="O113" s="576"/>
      <c r="P113" s="576"/>
      <c r="Q113" s="872"/>
      <c r="R113" s="872"/>
      <c r="S113" s="872"/>
      <c r="T113" s="872"/>
      <c r="U113" s="873"/>
      <c r="V113" s="873"/>
      <c r="W113" s="591"/>
      <c r="X113" s="591"/>
      <c r="Y113" s="575"/>
      <c r="Z113" s="575"/>
      <c r="AA113" s="576"/>
      <c r="AB113" s="576"/>
      <c r="AC113" s="576"/>
      <c r="AD113" s="576"/>
      <c r="AE113" s="591"/>
    </row>
    <row r="114" spans="9:31" ht="19.5" customHeight="1">
      <c r="I114" s="576"/>
      <c r="J114" s="576"/>
      <c r="K114" s="576"/>
      <c r="L114" s="576"/>
      <c r="M114" s="576"/>
      <c r="N114" s="576"/>
      <c r="O114" s="576"/>
      <c r="P114" s="576"/>
      <c r="Q114" s="872"/>
      <c r="R114" s="872"/>
      <c r="S114" s="872"/>
      <c r="T114" s="872"/>
      <c r="U114" s="873"/>
      <c r="V114" s="873"/>
      <c r="W114" s="591"/>
      <c r="X114" s="591"/>
      <c r="Y114" s="575"/>
      <c r="Z114" s="575"/>
      <c r="AA114" s="576"/>
      <c r="AB114" s="576"/>
      <c r="AC114" s="576"/>
      <c r="AD114" s="576"/>
      <c r="AE114" s="591"/>
    </row>
    <row r="115" spans="9:31" ht="19.5" customHeight="1">
      <c r="I115" s="576"/>
      <c r="J115" s="576"/>
      <c r="K115" s="576"/>
      <c r="L115" s="576"/>
      <c r="M115" s="576"/>
      <c r="N115" s="576"/>
      <c r="O115" s="576"/>
      <c r="P115" s="576"/>
      <c r="Q115" s="872"/>
      <c r="R115" s="872"/>
      <c r="S115" s="872"/>
      <c r="T115" s="872"/>
      <c r="U115" s="873"/>
      <c r="V115" s="873"/>
      <c r="W115" s="591"/>
      <c r="X115" s="591"/>
      <c r="Y115" s="575"/>
      <c r="Z115" s="575"/>
      <c r="AA115" s="576"/>
      <c r="AB115" s="576"/>
      <c r="AC115" s="576"/>
      <c r="AD115" s="576"/>
      <c r="AE115" s="591"/>
    </row>
    <row r="116" spans="9:31" ht="19.5" customHeight="1">
      <c r="I116" s="576"/>
      <c r="J116" s="576"/>
      <c r="K116" s="576"/>
      <c r="L116" s="576"/>
      <c r="M116" s="576"/>
      <c r="N116" s="576"/>
      <c r="O116" s="576"/>
      <c r="P116" s="576"/>
      <c r="Q116" s="872"/>
      <c r="R116" s="872"/>
      <c r="S116" s="872"/>
      <c r="T116" s="872"/>
      <c r="U116" s="873"/>
      <c r="V116" s="873"/>
      <c r="W116" s="591"/>
      <c r="X116" s="591"/>
      <c r="Y116" s="575"/>
      <c r="Z116" s="575"/>
      <c r="AA116" s="576"/>
      <c r="AB116" s="576"/>
      <c r="AC116" s="576"/>
      <c r="AD116" s="576"/>
      <c r="AE116" s="591"/>
    </row>
    <row r="117" spans="9:31" ht="19.5" customHeight="1">
      <c r="I117" s="576"/>
      <c r="J117" s="576"/>
      <c r="K117" s="576"/>
      <c r="L117" s="576"/>
      <c r="M117" s="576"/>
      <c r="N117" s="576"/>
      <c r="O117" s="576"/>
      <c r="P117" s="576"/>
      <c r="Q117" s="872"/>
      <c r="R117" s="872"/>
      <c r="S117" s="872"/>
      <c r="T117" s="872"/>
      <c r="U117" s="873"/>
      <c r="V117" s="873"/>
      <c r="W117" s="591"/>
      <c r="X117" s="591"/>
      <c r="Y117" s="575"/>
      <c r="Z117" s="575"/>
      <c r="AA117" s="576"/>
      <c r="AB117" s="576"/>
      <c r="AC117" s="576"/>
      <c r="AD117" s="576"/>
      <c r="AE117" s="591"/>
    </row>
    <row r="118" spans="9:31" ht="19.5" customHeight="1">
      <c r="I118" s="576"/>
      <c r="J118" s="576"/>
      <c r="K118" s="576"/>
      <c r="L118" s="576"/>
      <c r="M118" s="576"/>
      <c r="N118" s="576"/>
      <c r="O118" s="576"/>
      <c r="P118" s="576"/>
      <c r="Q118" s="576"/>
      <c r="R118" s="576"/>
      <c r="S118" s="576"/>
      <c r="T118" s="576"/>
      <c r="U118" s="576"/>
      <c r="V118" s="576"/>
      <c r="W118" s="576"/>
      <c r="X118" s="591"/>
      <c r="Y118" s="575"/>
      <c r="Z118" s="575"/>
      <c r="AA118" s="576"/>
      <c r="AB118" s="576"/>
      <c r="AC118" s="576"/>
      <c r="AD118" s="576"/>
      <c r="AE118" s="591"/>
    </row>
    <row r="119" spans="9:31" ht="19.5" customHeight="1">
      <c r="I119" s="576"/>
      <c r="J119" s="576"/>
      <c r="K119" s="576"/>
      <c r="L119" s="576"/>
      <c r="M119" s="576"/>
      <c r="N119" s="576"/>
      <c r="O119" s="576"/>
      <c r="P119" s="576"/>
      <c r="Q119" s="576"/>
      <c r="R119" s="576"/>
      <c r="S119" s="576"/>
      <c r="T119" s="576"/>
      <c r="U119" s="576"/>
      <c r="V119" s="576"/>
      <c r="W119" s="576"/>
      <c r="X119" s="591"/>
      <c r="Y119" s="575"/>
      <c r="Z119" s="575"/>
      <c r="AA119" s="576"/>
      <c r="AB119" s="576"/>
      <c r="AC119" s="576"/>
      <c r="AD119" s="576"/>
      <c r="AE119" s="591"/>
    </row>
    <row r="120" spans="9:31" ht="19.5" customHeight="1">
      <c r="I120" s="576"/>
      <c r="J120" s="576"/>
      <c r="K120" s="576"/>
      <c r="L120" s="576"/>
      <c r="M120" s="576"/>
      <c r="N120" s="576"/>
      <c r="O120" s="576"/>
      <c r="P120" s="576"/>
      <c r="Q120" s="576"/>
      <c r="R120" s="576"/>
      <c r="S120" s="576"/>
      <c r="T120" s="576"/>
      <c r="U120" s="576"/>
      <c r="V120" s="576"/>
      <c r="W120" s="576"/>
      <c r="X120" s="591"/>
      <c r="Y120" s="575"/>
      <c r="Z120" s="575"/>
      <c r="AA120" s="576"/>
      <c r="AB120" s="576"/>
      <c r="AC120" s="576"/>
      <c r="AD120" s="576"/>
      <c r="AE120" s="591"/>
    </row>
    <row r="121" spans="9:31" ht="19.5" customHeight="1">
      <c r="I121" s="576"/>
      <c r="J121" s="576"/>
      <c r="K121" s="576"/>
      <c r="L121" s="576"/>
      <c r="M121" s="576"/>
      <c r="N121" s="576"/>
      <c r="O121" s="576"/>
      <c r="P121" s="576"/>
      <c r="Q121" s="576"/>
      <c r="R121" s="576"/>
      <c r="S121" s="576"/>
      <c r="T121" s="576"/>
      <c r="U121" s="576"/>
      <c r="V121" s="576"/>
      <c r="W121" s="576"/>
      <c r="X121" s="591"/>
      <c r="Y121" s="575"/>
      <c r="Z121" s="575"/>
      <c r="AA121" s="576"/>
      <c r="AB121" s="576"/>
      <c r="AC121" s="576"/>
      <c r="AD121" s="576"/>
      <c r="AE121" s="591"/>
    </row>
    <row r="122" spans="9:31" ht="19.5" customHeight="1">
      <c r="I122" s="576"/>
      <c r="J122" s="576"/>
      <c r="K122" s="576"/>
      <c r="L122" s="576"/>
      <c r="M122" s="576"/>
      <c r="N122" s="576"/>
      <c r="O122" s="576"/>
      <c r="P122" s="576"/>
      <c r="Q122" s="576"/>
      <c r="R122" s="576"/>
      <c r="S122" s="576"/>
      <c r="T122" s="576"/>
      <c r="U122" s="576"/>
      <c r="V122" s="576"/>
      <c r="W122" s="576"/>
      <c r="X122" s="591"/>
      <c r="Y122" s="575"/>
      <c r="Z122" s="575"/>
      <c r="AA122" s="576"/>
      <c r="AB122" s="576"/>
      <c r="AC122" s="576"/>
      <c r="AD122" s="576"/>
      <c r="AE122" s="591"/>
    </row>
    <row r="123" spans="9:31" ht="19.5" customHeight="1">
      <c r="I123" s="576"/>
      <c r="J123" s="576"/>
      <c r="K123" s="576"/>
      <c r="L123" s="576"/>
      <c r="M123" s="576"/>
      <c r="N123" s="576"/>
      <c r="O123" s="576"/>
      <c r="P123" s="576"/>
      <c r="Q123" s="576"/>
      <c r="R123" s="576"/>
      <c r="S123" s="576"/>
      <c r="T123" s="576"/>
      <c r="U123" s="576"/>
      <c r="V123" s="576"/>
      <c r="W123" s="576"/>
      <c r="X123" s="591"/>
      <c r="Y123" s="575"/>
      <c r="Z123" s="575"/>
      <c r="AA123" s="576"/>
      <c r="AB123" s="576"/>
      <c r="AC123" s="576"/>
      <c r="AD123" s="576"/>
      <c r="AE123" s="591"/>
    </row>
    <row r="124" spans="9:31" ht="19.5" customHeight="1">
      <c r="I124" s="576"/>
      <c r="J124" s="576"/>
      <c r="K124" s="576"/>
      <c r="L124" s="576"/>
      <c r="M124" s="576"/>
      <c r="N124" s="576"/>
      <c r="O124" s="576"/>
      <c r="P124" s="576"/>
      <c r="Q124" s="576"/>
      <c r="R124" s="576"/>
      <c r="S124" s="576"/>
      <c r="T124" s="576"/>
      <c r="U124" s="576"/>
      <c r="V124" s="576"/>
      <c r="W124" s="576"/>
      <c r="X124" s="591"/>
      <c r="Y124" s="575"/>
      <c r="Z124" s="575"/>
      <c r="AA124" s="576"/>
      <c r="AB124" s="576"/>
      <c r="AC124" s="576"/>
      <c r="AD124" s="576"/>
      <c r="AE124" s="591"/>
    </row>
    <row r="125" spans="9:31" ht="19.5" customHeight="1">
      <c r="I125" s="576"/>
      <c r="J125" s="576"/>
      <c r="K125" s="576"/>
      <c r="L125" s="576"/>
      <c r="M125" s="576"/>
      <c r="N125" s="576"/>
      <c r="O125" s="576"/>
      <c r="P125" s="576"/>
      <c r="Q125" s="576"/>
      <c r="R125" s="576"/>
      <c r="S125" s="576"/>
      <c r="T125" s="576"/>
      <c r="U125" s="576"/>
      <c r="V125" s="576"/>
      <c r="W125" s="576"/>
      <c r="X125" s="591"/>
      <c r="Y125" s="575"/>
      <c r="Z125" s="575"/>
      <c r="AA125" s="576"/>
      <c r="AB125" s="576"/>
      <c r="AC125" s="576"/>
      <c r="AD125" s="576"/>
      <c r="AE125" s="591"/>
    </row>
    <row r="126" spans="9:31" ht="19.5" customHeight="1">
      <c r="I126" s="576"/>
      <c r="J126" s="576"/>
      <c r="K126" s="576"/>
      <c r="L126" s="576"/>
      <c r="M126" s="576"/>
      <c r="N126" s="576"/>
      <c r="O126" s="576"/>
      <c r="P126" s="576"/>
      <c r="Q126" s="576"/>
      <c r="R126" s="576"/>
      <c r="S126" s="576"/>
      <c r="T126" s="576"/>
      <c r="U126" s="576"/>
      <c r="V126" s="576"/>
      <c r="W126" s="576"/>
      <c r="X126" s="591"/>
      <c r="Y126" s="575"/>
      <c r="Z126" s="575"/>
      <c r="AA126" s="576"/>
      <c r="AB126" s="576"/>
      <c r="AC126" s="576"/>
      <c r="AD126" s="576"/>
      <c r="AE126" s="591"/>
    </row>
    <row r="127" spans="9:31" ht="19.5" customHeight="1">
      <c r="I127" s="576"/>
      <c r="J127" s="576"/>
      <c r="K127" s="576"/>
      <c r="L127" s="576"/>
      <c r="M127" s="576"/>
      <c r="N127" s="576"/>
      <c r="O127" s="576"/>
      <c r="P127" s="576"/>
      <c r="Q127" s="576"/>
      <c r="R127" s="576"/>
      <c r="S127" s="576"/>
      <c r="T127" s="576"/>
      <c r="U127" s="576"/>
      <c r="V127" s="576"/>
      <c r="W127" s="576"/>
      <c r="X127" s="591"/>
      <c r="Y127" s="575"/>
      <c r="Z127" s="575"/>
      <c r="AA127" s="576"/>
      <c r="AB127" s="576"/>
      <c r="AC127" s="576"/>
      <c r="AD127" s="576"/>
      <c r="AE127" s="591"/>
    </row>
    <row r="128" spans="9:31" ht="19.5" customHeight="1">
      <c r="I128" s="576"/>
      <c r="J128" s="576"/>
      <c r="K128" s="576"/>
      <c r="L128" s="576"/>
      <c r="M128" s="576"/>
      <c r="N128" s="576"/>
      <c r="O128" s="576"/>
      <c r="P128" s="576"/>
      <c r="Q128" s="576"/>
      <c r="R128" s="576"/>
      <c r="S128" s="576"/>
      <c r="T128" s="576"/>
      <c r="U128" s="576"/>
      <c r="V128" s="576"/>
      <c r="W128" s="576"/>
      <c r="X128" s="591"/>
      <c r="Y128" s="575"/>
      <c r="Z128" s="575"/>
      <c r="AA128" s="576"/>
      <c r="AB128" s="576"/>
      <c r="AC128" s="576"/>
      <c r="AD128" s="576"/>
      <c r="AE128" s="591"/>
    </row>
    <row r="129" spans="9:31" ht="19.5" customHeight="1">
      <c r="I129" s="576"/>
      <c r="J129" s="576"/>
      <c r="K129" s="576"/>
      <c r="L129" s="576"/>
      <c r="M129" s="576"/>
      <c r="N129" s="576"/>
      <c r="O129" s="576"/>
      <c r="P129" s="576"/>
      <c r="Q129" s="576"/>
      <c r="R129" s="576"/>
      <c r="S129" s="576"/>
      <c r="T129" s="576"/>
      <c r="U129" s="576"/>
      <c r="V129" s="576"/>
      <c r="W129" s="576"/>
      <c r="X129" s="591"/>
      <c r="Y129" s="575"/>
      <c r="Z129" s="575"/>
      <c r="AA129" s="576"/>
      <c r="AB129" s="576"/>
      <c r="AC129" s="576"/>
      <c r="AD129" s="576"/>
      <c r="AE129" s="591"/>
    </row>
    <row r="130" spans="9:31" ht="19.5" customHeight="1">
      <c r="I130" s="576"/>
      <c r="J130" s="576"/>
      <c r="K130" s="576"/>
      <c r="L130" s="576"/>
      <c r="M130" s="576"/>
      <c r="N130" s="576"/>
      <c r="O130" s="576"/>
      <c r="P130" s="576"/>
      <c r="Q130" s="576"/>
      <c r="R130" s="576"/>
      <c r="S130" s="576"/>
      <c r="T130" s="576"/>
      <c r="U130" s="576"/>
      <c r="V130" s="576"/>
      <c r="W130" s="576"/>
      <c r="X130" s="591"/>
      <c r="Y130" s="575"/>
      <c r="Z130" s="575"/>
      <c r="AA130" s="576"/>
      <c r="AB130" s="576"/>
      <c r="AC130" s="576"/>
      <c r="AD130" s="576"/>
      <c r="AE130" s="591"/>
    </row>
    <row r="131" spans="9:31" ht="19.5" customHeight="1">
      <c r="I131" s="576"/>
      <c r="J131" s="576"/>
      <c r="K131" s="576"/>
      <c r="L131" s="576"/>
      <c r="M131" s="576"/>
      <c r="N131" s="576"/>
      <c r="O131" s="576"/>
      <c r="P131" s="576"/>
      <c r="Q131" s="576"/>
      <c r="R131" s="576"/>
      <c r="S131" s="576"/>
      <c r="T131" s="576"/>
      <c r="U131" s="576"/>
      <c r="V131" s="576"/>
      <c r="W131" s="576"/>
      <c r="X131" s="591"/>
      <c r="Y131" s="575"/>
      <c r="Z131" s="575"/>
      <c r="AA131" s="576"/>
      <c r="AB131" s="576"/>
      <c r="AC131" s="576"/>
      <c r="AD131" s="576"/>
      <c r="AE131" s="591"/>
    </row>
    <row r="132" spans="9:31" ht="19.5" customHeight="1">
      <c r="I132" s="576"/>
      <c r="J132" s="576"/>
      <c r="K132" s="576"/>
      <c r="L132" s="576"/>
      <c r="M132" s="576"/>
      <c r="N132" s="576"/>
      <c r="O132" s="576"/>
      <c r="P132" s="576"/>
      <c r="Q132" s="576"/>
      <c r="R132" s="576"/>
      <c r="S132" s="576"/>
      <c r="T132" s="576"/>
      <c r="U132" s="576"/>
      <c r="V132" s="576"/>
      <c r="W132" s="576"/>
      <c r="X132" s="591"/>
      <c r="Y132" s="575"/>
      <c r="Z132" s="575"/>
      <c r="AA132" s="576"/>
      <c r="AB132" s="576"/>
      <c r="AC132" s="576"/>
      <c r="AD132" s="576"/>
      <c r="AE132" s="591"/>
    </row>
    <row r="133" spans="9:31" ht="19.5" customHeight="1">
      <c r="I133" s="576"/>
      <c r="J133" s="576"/>
      <c r="K133" s="576"/>
      <c r="L133" s="576"/>
      <c r="M133" s="576"/>
      <c r="N133" s="576"/>
      <c r="O133" s="576"/>
      <c r="P133" s="576"/>
      <c r="Q133" s="576"/>
      <c r="R133" s="576"/>
      <c r="S133" s="576"/>
      <c r="T133" s="576"/>
      <c r="U133" s="576"/>
      <c r="V133" s="576"/>
      <c r="W133" s="576"/>
      <c r="X133" s="591"/>
      <c r="Y133" s="575"/>
      <c r="Z133" s="575"/>
      <c r="AA133" s="576"/>
      <c r="AB133" s="576"/>
      <c r="AC133" s="576"/>
      <c r="AD133" s="576"/>
      <c r="AE133" s="591"/>
    </row>
    <row r="134" spans="9:31" ht="19.5" customHeight="1">
      <c r="I134" s="576"/>
      <c r="J134" s="576"/>
      <c r="K134" s="576"/>
      <c r="L134" s="576"/>
      <c r="M134" s="576"/>
      <c r="N134" s="576"/>
      <c r="O134" s="576"/>
      <c r="P134" s="576"/>
      <c r="Q134" s="576"/>
      <c r="R134" s="576"/>
      <c r="S134" s="576"/>
      <c r="T134" s="576"/>
      <c r="U134" s="576"/>
      <c r="V134" s="576"/>
      <c r="W134" s="576"/>
      <c r="X134" s="591"/>
      <c r="Y134" s="575"/>
      <c r="Z134" s="575"/>
      <c r="AA134" s="576"/>
      <c r="AB134" s="576"/>
      <c r="AC134" s="576"/>
      <c r="AD134" s="576"/>
      <c r="AE134" s="591"/>
    </row>
    <row r="135" spans="9:31" ht="19.5" customHeight="1">
      <c r="I135" s="576"/>
      <c r="J135" s="576"/>
      <c r="K135" s="576"/>
      <c r="L135" s="576"/>
      <c r="M135" s="576"/>
      <c r="N135" s="576"/>
      <c r="O135" s="576"/>
      <c r="P135" s="576"/>
      <c r="Q135" s="576"/>
      <c r="R135" s="576"/>
      <c r="S135" s="576"/>
      <c r="T135" s="576"/>
      <c r="U135" s="576"/>
      <c r="V135" s="576"/>
      <c r="W135" s="576"/>
      <c r="X135" s="591"/>
      <c r="Y135" s="575"/>
      <c r="Z135" s="575"/>
      <c r="AA135" s="576"/>
      <c r="AB135" s="576"/>
      <c r="AC135" s="576"/>
      <c r="AD135" s="576"/>
      <c r="AE135" s="591"/>
    </row>
    <row r="136" spans="9:31" ht="19.5" customHeight="1">
      <c r="I136" s="576"/>
      <c r="J136" s="576"/>
      <c r="K136" s="576"/>
      <c r="L136" s="576"/>
      <c r="M136" s="576"/>
      <c r="N136" s="576"/>
      <c r="O136" s="576"/>
      <c r="P136" s="576"/>
      <c r="Q136" s="576"/>
      <c r="R136" s="576"/>
      <c r="S136" s="576"/>
      <c r="T136" s="576"/>
      <c r="U136" s="576"/>
      <c r="V136" s="576"/>
      <c r="W136" s="576"/>
      <c r="X136" s="591"/>
      <c r="Y136" s="575"/>
      <c r="Z136" s="575"/>
      <c r="AA136" s="576"/>
      <c r="AB136" s="576"/>
      <c r="AC136" s="576"/>
      <c r="AD136" s="576"/>
      <c r="AE136" s="591"/>
    </row>
    <row r="137" spans="9:31" ht="19.5" customHeight="1">
      <c r="I137" s="576"/>
      <c r="J137" s="576"/>
      <c r="K137" s="576"/>
      <c r="L137" s="576"/>
      <c r="M137" s="576"/>
      <c r="N137" s="576"/>
      <c r="O137" s="576"/>
      <c r="P137" s="576"/>
      <c r="Q137" s="576"/>
      <c r="R137" s="576"/>
      <c r="S137" s="576"/>
      <c r="T137" s="576"/>
      <c r="U137" s="576"/>
      <c r="V137" s="576"/>
      <c r="W137" s="576"/>
      <c r="X137" s="591"/>
      <c r="Y137" s="575"/>
      <c r="Z137" s="575"/>
      <c r="AA137" s="576"/>
      <c r="AB137" s="576"/>
      <c r="AC137" s="576"/>
      <c r="AD137" s="576"/>
      <c r="AE137" s="591"/>
    </row>
    <row r="138" spans="9:31" ht="19.5" customHeight="1">
      <c r="I138" s="576"/>
      <c r="J138" s="576"/>
      <c r="K138" s="576"/>
      <c r="L138" s="576"/>
      <c r="M138" s="576"/>
      <c r="N138" s="576"/>
      <c r="O138" s="576"/>
      <c r="P138" s="576"/>
      <c r="Q138" s="576"/>
      <c r="R138" s="576"/>
      <c r="S138" s="576"/>
      <c r="T138" s="576"/>
      <c r="U138" s="576"/>
      <c r="V138" s="576"/>
      <c r="W138" s="576"/>
      <c r="X138" s="591"/>
      <c r="Y138" s="575"/>
      <c r="Z138" s="575"/>
      <c r="AA138" s="576"/>
      <c r="AB138" s="576"/>
      <c r="AC138" s="576"/>
      <c r="AD138" s="576"/>
      <c r="AE138" s="591"/>
    </row>
    <row r="139" spans="9:31" ht="19.5" customHeight="1">
      <c r="I139" s="576"/>
      <c r="J139" s="576"/>
      <c r="K139" s="576"/>
      <c r="L139" s="576"/>
      <c r="M139" s="576"/>
      <c r="N139" s="576"/>
      <c r="O139" s="576"/>
      <c r="P139" s="576"/>
      <c r="Q139" s="576"/>
      <c r="R139" s="576"/>
      <c r="S139" s="576"/>
      <c r="T139" s="576"/>
      <c r="U139" s="576"/>
      <c r="V139" s="576"/>
      <c r="W139" s="576"/>
      <c r="X139" s="591"/>
      <c r="Y139" s="575"/>
      <c r="Z139" s="575"/>
      <c r="AA139" s="576"/>
      <c r="AB139" s="576"/>
      <c r="AC139" s="576"/>
      <c r="AD139" s="576"/>
      <c r="AE139" s="591"/>
    </row>
    <row r="140" spans="9:31" ht="19.5" customHeight="1">
      <c r="I140" s="576"/>
      <c r="J140" s="576"/>
      <c r="K140" s="576"/>
      <c r="L140" s="576"/>
      <c r="M140" s="576"/>
      <c r="N140" s="576"/>
      <c r="O140" s="576"/>
      <c r="P140" s="576"/>
      <c r="Q140" s="576"/>
      <c r="R140" s="576"/>
      <c r="S140" s="576"/>
      <c r="T140" s="576"/>
      <c r="U140" s="576"/>
      <c r="V140" s="576"/>
      <c r="W140" s="576"/>
      <c r="X140" s="591"/>
      <c r="Y140" s="575"/>
      <c r="Z140" s="575"/>
      <c r="AA140" s="576"/>
      <c r="AB140" s="576"/>
      <c r="AC140" s="576"/>
      <c r="AD140" s="576"/>
      <c r="AE140" s="591"/>
    </row>
    <row r="141" spans="9:31" ht="19.5" customHeight="1">
      <c r="I141" s="576"/>
      <c r="J141" s="576"/>
      <c r="K141" s="576"/>
      <c r="L141" s="576"/>
      <c r="M141" s="576"/>
      <c r="N141" s="576"/>
      <c r="O141" s="576"/>
      <c r="P141" s="576"/>
      <c r="Q141" s="576"/>
      <c r="R141" s="576"/>
      <c r="S141" s="576"/>
      <c r="T141" s="576"/>
      <c r="U141" s="576"/>
      <c r="V141" s="576"/>
      <c r="W141" s="576"/>
      <c r="X141" s="591"/>
      <c r="Y141" s="575"/>
      <c r="Z141" s="575"/>
      <c r="AA141" s="576"/>
      <c r="AB141" s="576"/>
      <c r="AC141" s="576"/>
      <c r="AD141" s="576"/>
      <c r="AE141" s="591"/>
    </row>
    <row r="142" spans="9:31" ht="19.5" customHeight="1">
      <c r="I142" s="576"/>
      <c r="J142" s="576"/>
      <c r="K142" s="576"/>
      <c r="L142" s="576"/>
      <c r="M142" s="576"/>
      <c r="N142" s="576"/>
      <c r="O142" s="576"/>
      <c r="P142" s="576"/>
      <c r="Q142" s="576"/>
      <c r="R142" s="576"/>
      <c r="S142" s="576"/>
      <c r="T142" s="576"/>
      <c r="U142" s="576"/>
      <c r="V142" s="576"/>
      <c r="W142" s="576"/>
      <c r="X142" s="591"/>
      <c r="Y142" s="575"/>
      <c r="Z142" s="575"/>
      <c r="AA142" s="576"/>
      <c r="AB142" s="576"/>
      <c r="AC142" s="576"/>
      <c r="AD142" s="576"/>
      <c r="AE142" s="591"/>
    </row>
    <row r="143" spans="9:31" ht="19.5" customHeight="1">
      <c r="I143" s="576"/>
      <c r="J143" s="576"/>
      <c r="K143" s="576"/>
      <c r="L143" s="576"/>
      <c r="M143" s="576"/>
      <c r="N143" s="576"/>
      <c r="O143" s="576"/>
      <c r="P143" s="576"/>
      <c r="Q143" s="576"/>
      <c r="R143" s="576"/>
      <c r="S143" s="576"/>
      <c r="T143" s="576"/>
      <c r="U143" s="576"/>
      <c r="V143" s="576"/>
      <c r="W143" s="576"/>
      <c r="X143" s="591"/>
      <c r="Y143" s="575"/>
      <c r="Z143" s="575"/>
      <c r="AA143" s="576"/>
      <c r="AB143" s="576"/>
      <c r="AC143" s="576"/>
      <c r="AD143" s="576"/>
      <c r="AE143" s="591"/>
    </row>
    <row r="144" spans="9:31" ht="19.5" customHeight="1">
      <c r="I144" s="576"/>
      <c r="J144" s="576"/>
      <c r="K144" s="576"/>
      <c r="L144" s="576"/>
      <c r="M144" s="576"/>
      <c r="N144" s="576"/>
      <c r="O144" s="576"/>
      <c r="P144" s="576"/>
      <c r="Q144" s="576"/>
      <c r="R144" s="576"/>
      <c r="S144" s="576"/>
      <c r="T144" s="576"/>
      <c r="U144" s="576"/>
      <c r="V144" s="576"/>
      <c r="W144" s="576"/>
      <c r="X144" s="591"/>
      <c r="Y144" s="575"/>
      <c r="Z144" s="575"/>
      <c r="AA144" s="576"/>
      <c r="AB144" s="576"/>
      <c r="AC144" s="576"/>
      <c r="AD144" s="576"/>
      <c r="AE144" s="591"/>
    </row>
    <row r="145" spans="9:31" ht="19.5" customHeight="1">
      <c r="I145" s="576"/>
      <c r="J145" s="576"/>
      <c r="K145" s="576"/>
      <c r="L145" s="576"/>
      <c r="M145" s="576"/>
      <c r="N145" s="576"/>
      <c r="O145" s="576"/>
      <c r="P145" s="576"/>
      <c r="Q145" s="576"/>
      <c r="R145" s="576"/>
      <c r="S145" s="576"/>
      <c r="T145" s="576"/>
      <c r="U145" s="576"/>
      <c r="V145" s="576"/>
      <c r="W145" s="576"/>
      <c r="X145" s="591"/>
      <c r="Y145" s="575"/>
      <c r="Z145" s="575"/>
      <c r="AA145" s="576"/>
      <c r="AB145" s="576"/>
      <c r="AC145" s="576"/>
      <c r="AD145" s="576"/>
      <c r="AE145" s="591"/>
    </row>
    <row r="146" spans="9:31" ht="19.5" customHeight="1">
      <c r="I146" s="606"/>
      <c r="J146" s="606"/>
      <c r="K146" s="606"/>
      <c r="L146" s="606"/>
      <c r="M146" s="595"/>
      <c r="N146" s="595"/>
      <c r="O146" s="607"/>
      <c r="P146" s="576"/>
      <c r="Q146" s="576"/>
      <c r="R146" s="576"/>
      <c r="S146" s="576"/>
      <c r="T146" s="576"/>
      <c r="U146" s="576"/>
      <c r="V146" s="576"/>
      <c r="W146" s="576"/>
      <c r="X146" s="591"/>
      <c r="Y146" s="575"/>
      <c r="Z146" s="575"/>
      <c r="AA146" s="576"/>
      <c r="AB146" s="576"/>
      <c r="AC146" s="576"/>
      <c r="AD146" s="576"/>
      <c r="AE146" s="591"/>
    </row>
    <row r="147" spans="9:31" ht="19.5" customHeight="1">
      <c r="I147" s="606"/>
      <c r="J147" s="606"/>
      <c r="K147" s="606"/>
      <c r="L147" s="606"/>
      <c r="M147" s="595"/>
      <c r="N147" s="595"/>
      <c r="O147" s="607"/>
      <c r="P147" s="576"/>
      <c r="Q147" s="576"/>
      <c r="R147" s="576"/>
      <c r="S147" s="576"/>
      <c r="T147" s="576"/>
      <c r="U147" s="576"/>
      <c r="V147" s="576"/>
      <c r="W147" s="576"/>
      <c r="X147" s="591"/>
      <c r="Y147" s="575"/>
      <c r="Z147" s="575"/>
      <c r="AA147" s="576"/>
      <c r="AB147" s="576"/>
      <c r="AC147" s="576"/>
      <c r="AD147" s="576"/>
      <c r="AE147" s="591"/>
    </row>
    <row r="148" spans="9:31" ht="19.5" customHeight="1">
      <c r="I148" s="576"/>
      <c r="J148" s="576"/>
      <c r="K148" s="576"/>
      <c r="L148" s="576"/>
      <c r="M148" s="576"/>
      <c r="N148" s="576"/>
      <c r="O148" s="576"/>
      <c r="P148" s="576"/>
      <c r="Q148" s="576"/>
      <c r="R148" s="576"/>
      <c r="S148" s="576"/>
      <c r="T148" s="576"/>
      <c r="U148" s="576"/>
      <c r="V148" s="576"/>
      <c r="W148" s="576"/>
      <c r="X148" s="591"/>
      <c r="Y148" s="575"/>
      <c r="Z148" s="575"/>
      <c r="AA148" s="576"/>
      <c r="AB148" s="576"/>
      <c r="AC148" s="576"/>
      <c r="AD148" s="576"/>
      <c r="AE148" s="591"/>
    </row>
    <row r="149" spans="9:31" ht="19.5" customHeight="1">
      <c r="I149" s="576"/>
      <c r="J149" s="576"/>
      <c r="K149" s="576"/>
      <c r="L149" s="576"/>
      <c r="M149" s="576"/>
      <c r="N149" s="576"/>
      <c r="O149" s="576"/>
      <c r="P149" s="576"/>
      <c r="Q149" s="576"/>
      <c r="R149" s="576"/>
      <c r="S149" s="576"/>
      <c r="T149" s="576"/>
      <c r="U149" s="576"/>
      <c r="V149" s="576"/>
      <c r="W149" s="576"/>
      <c r="X149" s="591"/>
      <c r="Y149" s="575"/>
      <c r="Z149" s="575"/>
      <c r="AA149" s="576"/>
      <c r="AB149" s="576"/>
      <c r="AC149" s="576"/>
      <c r="AD149" s="576"/>
      <c r="AE149" s="591"/>
    </row>
    <row r="150" spans="9:31" ht="19.5" customHeight="1">
      <c r="I150" s="576"/>
      <c r="J150" s="576"/>
      <c r="K150" s="576"/>
      <c r="L150" s="576"/>
      <c r="M150" s="576"/>
      <c r="N150" s="576"/>
      <c r="O150" s="576"/>
      <c r="P150" s="576"/>
      <c r="Q150" s="576"/>
      <c r="R150" s="576"/>
      <c r="S150" s="576"/>
      <c r="T150" s="576"/>
      <c r="U150" s="576"/>
      <c r="V150" s="576"/>
      <c r="W150" s="576"/>
      <c r="X150" s="591"/>
      <c r="Y150" s="575"/>
      <c r="Z150" s="575"/>
      <c r="AA150" s="576"/>
      <c r="AB150" s="576"/>
      <c r="AC150" s="576"/>
      <c r="AD150" s="576"/>
      <c r="AE150" s="591"/>
    </row>
    <row r="151" spans="9:31" ht="19.5" customHeight="1">
      <c r="I151" s="576"/>
      <c r="J151" s="576"/>
      <c r="K151" s="576"/>
      <c r="L151" s="576"/>
      <c r="M151" s="576"/>
      <c r="N151" s="576"/>
      <c r="O151" s="576"/>
      <c r="P151" s="576"/>
      <c r="Q151" s="576"/>
      <c r="R151" s="576"/>
      <c r="S151" s="576"/>
      <c r="T151" s="576"/>
      <c r="U151" s="576"/>
      <c r="V151" s="576"/>
      <c r="W151" s="576"/>
      <c r="X151" s="591"/>
      <c r="Y151" s="575"/>
      <c r="Z151" s="575"/>
      <c r="AA151" s="576"/>
      <c r="AB151" s="576"/>
      <c r="AC151" s="576"/>
      <c r="AD151" s="576"/>
      <c r="AE151" s="591"/>
    </row>
    <row r="152" spans="9:31" ht="19.5" customHeight="1">
      <c r="I152" s="576"/>
      <c r="J152" s="576"/>
      <c r="K152" s="576"/>
      <c r="L152" s="576"/>
      <c r="M152" s="576"/>
      <c r="N152" s="576"/>
      <c r="O152" s="576"/>
      <c r="P152" s="576"/>
      <c r="Q152" s="576"/>
      <c r="R152" s="576"/>
      <c r="S152" s="576"/>
      <c r="T152" s="576"/>
      <c r="U152" s="576"/>
      <c r="V152" s="576"/>
      <c r="W152" s="576"/>
      <c r="X152" s="591"/>
      <c r="Y152" s="575"/>
      <c r="Z152" s="575"/>
      <c r="AA152" s="576"/>
      <c r="AB152" s="576"/>
      <c r="AC152" s="576"/>
      <c r="AD152" s="576"/>
      <c r="AE152" s="591"/>
    </row>
    <row r="153" spans="9:31" ht="19.5" customHeight="1">
      <c r="I153" s="576"/>
      <c r="J153" s="576"/>
      <c r="K153" s="576"/>
      <c r="L153" s="576"/>
      <c r="M153" s="576"/>
      <c r="N153" s="576"/>
      <c r="O153" s="576"/>
      <c r="P153" s="576"/>
      <c r="Q153" s="576"/>
      <c r="R153" s="576"/>
      <c r="S153" s="576"/>
      <c r="T153" s="576"/>
      <c r="U153" s="576"/>
      <c r="V153" s="576"/>
      <c r="W153" s="576"/>
      <c r="X153" s="591"/>
      <c r="Y153" s="575"/>
      <c r="Z153" s="575"/>
      <c r="AA153" s="576"/>
      <c r="AB153" s="576"/>
      <c r="AC153" s="576"/>
      <c r="AD153" s="576"/>
      <c r="AE153" s="591"/>
    </row>
    <row r="154" spans="9:31" ht="19.5" customHeight="1">
      <c r="I154" s="576"/>
      <c r="J154" s="576"/>
      <c r="K154" s="576"/>
      <c r="L154" s="576"/>
      <c r="M154" s="576"/>
      <c r="N154" s="576"/>
      <c r="O154" s="576"/>
      <c r="P154" s="576"/>
      <c r="Q154" s="576"/>
      <c r="R154" s="576"/>
      <c r="S154" s="576"/>
      <c r="T154" s="576"/>
      <c r="U154" s="576"/>
      <c r="V154" s="576"/>
      <c r="W154" s="576"/>
      <c r="X154" s="591"/>
      <c r="Y154" s="575"/>
      <c r="Z154" s="575"/>
      <c r="AA154" s="576"/>
      <c r="AB154" s="576"/>
      <c r="AC154" s="576"/>
      <c r="AD154" s="576"/>
      <c r="AE154" s="591"/>
    </row>
    <row r="155" spans="9:31" ht="19.5" customHeight="1">
      <c r="I155" s="576"/>
      <c r="J155" s="576"/>
      <c r="K155" s="576"/>
      <c r="L155" s="576"/>
      <c r="M155" s="576"/>
      <c r="N155" s="576"/>
      <c r="O155" s="576"/>
      <c r="P155" s="576"/>
      <c r="Q155" s="576"/>
      <c r="R155" s="576"/>
      <c r="S155" s="576"/>
      <c r="T155" s="576"/>
      <c r="U155" s="576"/>
      <c r="V155" s="576"/>
      <c r="W155" s="576"/>
      <c r="X155" s="591"/>
      <c r="Y155" s="575"/>
      <c r="Z155" s="575"/>
      <c r="AA155" s="576"/>
      <c r="AB155" s="576"/>
      <c r="AC155" s="576"/>
      <c r="AD155" s="576"/>
      <c r="AE155" s="591"/>
    </row>
    <row r="156" spans="9:31" ht="19.5" customHeight="1">
      <c r="I156" s="576"/>
      <c r="J156" s="576"/>
      <c r="K156" s="576"/>
      <c r="L156" s="576"/>
      <c r="M156" s="576"/>
      <c r="N156" s="576"/>
      <c r="O156" s="576"/>
      <c r="P156" s="576"/>
      <c r="Q156" s="576"/>
      <c r="R156" s="576"/>
      <c r="S156" s="576"/>
      <c r="T156" s="576"/>
      <c r="U156" s="576"/>
      <c r="V156" s="576"/>
      <c r="W156" s="576"/>
      <c r="X156" s="591"/>
      <c r="Y156" s="575"/>
      <c r="Z156" s="575"/>
      <c r="AA156" s="576"/>
      <c r="AB156" s="576"/>
      <c r="AC156" s="576"/>
      <c r="AD156" s="576"/>
      <c r="AE156" s="591"/>
    </row>
    <row r="157" spans="9:31" ht="19.5" customHeight="1">
      <c r="I157" s="576"/>
      <c r="J157" s="576"/>
      <c r="K157" s="576"/>
      <c r="L157" s="576"/>
      <c r="M157" s="576"/>
      <c r="N157" s="576"/>
      <c r="O157" s="576"/>
      <c r="P157" s="576"/>
      <c r="Q157" s="576"/>
      <c r="R157" s="576"/>
      <c r="S157" s="576"/>
      <c r="T157" s="576"/>
      <c r="U157" s="576"/>
      <c r="V157" s="576"/>
      <c r="W157" s="576"/>
      <c r="X157" s="591"/>
      <c r="Y157" s="575"/>
      <c r="Z157" s="575"/>
      <c r="AA157" s="576"/>
      <c r="AB157" s="576"/>
      <c r="AC157" s="576"/>
      <c r="AD157" s="576"/>
      <c r="AE157" s="591"/>
    </row>
    <row r="158" spans="9:31" ht="19.5" customHeight="1">
      <c r="I158" s="576"/>
      <c r="J158" s="576"/>
      <c r="K158" s="576"/>
      <c r="L158" s="576"/>
      <c r="M158" s="576"/>
      <c r="N158" s="576"/>
      <c r="O158" s="576"/>
      <c r="P158" s="576"/>
      <c r="Q158" s="576"/>
      <c r="R158" s="576"/>
      <c r="S158" s="576"/>
      <c r="T158" s="576"/>
      <c r="U158" s="576"/>
      <c r="V158" s="576"/>
      <c r="W158" s="576"/>
      <c r="Y158" s="575"/>
      <c r="Z158" s="575"/>
      <c r="AA158" s="576"/>
      <c r="AB158" s="576"/>
      <c r="AC158" s="576"/>
      <c r="AD158" s="576"/>
      <c r="AE158" s="591"/>
    </row>
    <row r="159" spans="9:31" ht="19.5" customHeight="1">
      <c r="I159" s="576"/>
      <c r="J159" s="576"/>
      <c r="K159" s="576"/>
      <c r="L159" s="576"/>
      <c r="M159" s="576"/>
      <c r="N159" s="576"/>
      <c r="O159" s="576"/>
      <c r="P159" s="576"/>
      <c r="Q159" s="576"/>
      <c r="R159" s="576"/>
      <c r="S159" s="576"/>
      <c r="T159" s="576"/>
      <c r="U159" s="576"/>
      <c r="V159" s="576"/>
      <c r="W159" s="576"/>
      <c r="Y159" s="575"/>
      <c r="Z159" s="575"/>
      <c r="AA159" s="576"/>
      <c r="AB159" s="576"/>
      <c r="AC159" s="576"/>
      <c r="AD159" s="576"/>
      <c r="AE159" s="591"/>
    </row>
    <row r="160" spans="9:31" ht="19.5" customHeight="1">
      <c r="I160" s="576"/>
      <c r="J160" s="576"/>
      <c r="K160" s="576"/>
      <c r="L160" s="576"/>
      <c r="M160" s="576"/>
      <c r="N160" s="576"/>
      <c r="O160" s="576"/>
      <c r="P160" s="576"/>
      <c r="Q160" s="576"/>
      <c r="R160" s="576"/>
      <c r="S160" s="576"/>
      <c r="T160" s="576"/>
      <c r="U160" s="576"/>
      <c r="V160" s="576"/>
      <c r="W160" s="576"/>
      <c r="Y160" s="575"/>
      <c r="Z160" s="575"/>
      <c r="AA160" s="576"/>
      <c r="AB160" s="576"/>
      <c r="AC160" s="576"/>
      <c r="AD160" s="576"/>
      <c r="AE160" s="591"/>
    </row>
    <row r="161" spans="9:31" ht="19.5" customHeight="1">
      <c r="I161" s="576"/>
      <c r="J161" s="576"/>
      <c r="K161" s="576"/>
      <c r="L161" s="576"/>
      <c r="M161" s="576"/>
      <c r="N161" s="576"/>
      <c r="O161" s="576"/>
      <c r="P161" s="576"/>
      <c r="Q161" s="576"/>
      <c r="R161" s="576"/>
      <c r="S161" s="576"/>
      <c r="T161" s="576"/>
      <c r="U161" s="576"/>
      <c r="V161" s="576"/>
      <c r="W161" s="576"/>
      <c r="Y161" s="575"/>
      <c r="Z161" s="575"/>
      <c r="AA161" s="576"/>
      <c r="AB161" s="576"/>
      <c r="AC161" s="576"/>
      <c r="AD161" s="576"/>
      <c r="AE161" s="591"/>
    </row>
    <row r="162" spans="9:31" ht="19.5" customHeight="1">
      <c r="I162" s="576"/>
      <c r="J162" s="576"/>
      <c r="K162" s="576"/>
      <c r="L162" s="576"/>
      <c r="M162" s="576"/>
      <c r="N162" s="576"/>
      <c r="O162" s="576"/>
      <c r="P162" s="576"/>
      <c r="Q162" s="576"/>
      <c r="R162" s="576"/>
      <c r="S162" s="576"/>
      <c r="T162" s="576"/>
      <c r="U162" s="576"/>
      <c r="V162" s="576"/>
      <c r="W162" s="576"/>
      <c r="Y162" s="575"/>
      <c r="Z162" s="575"/>
      <c r="AA162" s="576"/>
      <c r="AB162" s="576"/>
      <c r="AC162" s="576"/>
      <c r="AD162" s="576"/>
      <c r="AE162" s="591"/>
    </row>
    <row r="163" spans="9:31" ht="19.5" customHeight="1">
      <c r="I163" s="576"/>
      <c r="J163" s="576"/>
      <c r="K163" s="576"/>
      <c r="L163" s="576"/>
      <c r="M163" s="576"/>
      <c r="N163" s="576"/>
      <c r="O163" s="576"/>
      <c r="P163" s="576"/>
      <c r="Q163" s="576"/>
      <c r="R163" s="576"/>
      <c r="S163" s="576"/>
      <c r="T163" s="576"/>
      <c r="U163" s="576"/>
      <c r="V163" s="576"/>
      <c r="W163" s="576"/>
      <c r="Y163" s="575"/>
      <c r="Z163" s="575"/>
      <c r="AA163" s="576"/>
      <c r="AB163" s="576"/>
      <c r="AC163" s="576"/>
      <c r="AD163" s="576"/>
      <c r="AE163" s="591"/>
    </row>
    <row r="164" spans="9:31" ht="19.5" customHeight="1">
      <c r="I164" s="576"/>
      <c r="J164" s="576"/>
      <c r="K164" s="576"/>
      <c r="L164" s="576"/>
      <c r="M164" s="576"/>
      <c r="N164" s="576"/>
      <c r="O164" s="576"/>
      <c r="Y164" s="575"/>
      <c r="Z164" s="575"/>
      <c r="AA164" s="576"/>
      <c r="AB164" s="576"/>
      <c r="AC164" s="576"/>
      <c r="AD164" s="576"/>
      <c r="AE164" s="591"/>
    </row>
    <row r="165" spans="25:31" ht="19.5" customHeight="1">
      <c r="Y165" s="575"/>
      <c r="Z165" s="575"/>
      <c r="AA165" s="576"/>
      <c r="AB165" s="576"/>
      <c r="AC165" s="576"/>
      <c r="AD165" s="576"/>
      <c r="AE165" s="591"/>
    </row>
    <row r="166" spans="25:31" ht="19.5" customHeight="1">
      <c r="Y166" s="575"/>
      <c r="Z166" s="575"/>
      <c r="AA166" s="576"/>
      <c r="AB166" s="576"/>
      <c r="AC166" s="576"/>
      <c r="AD166" s="576"/>
      <c r="AE166" s="591"/>
    </row>
  </sheetData>
  <sheetProtection/>
  <mergeCells count="719">
    <mergeCell ref="Q115:T115"/>
    <mergeCell ref="U115:V115"/>
    <mergeCell ref="Q116:T116"/>
    <mergeCell ref="U116:V116"/>
    <mergeCell ref="Q117:T117"/>
    <mergeCell ref="U117:V117"/>
    <mergeCell ref="Q112:T112"/>
    <mergeCell ref="U112:V112"/>
    <mergeCell ref="Q113:T113"/>
    <mergeCell ref="U113:V113"/>
    <mergeCell ref="Q114:T114"/>
    <mergeCell ref="U114:V114"/>
    <mergeCell ref="Q109:T109"/>
    <mergeCell ref="U109:V109"/>
    <mergeCell ref="Q110:T110"/>
    <mergeCell ref="U110:V110"/>
    <mergeCell ref="Q111:T111"/>
    <mergeCell ref="U111:V111"/>
    <mergeCell ref="U106:V106"/>
    <mergeCell ref="AC106:AD106"/>
    <mergeCell ref="Q107:R107"/>
    <mergeCell ref="S107:T107"/>
    <mergeCell ref="U107:V107"/>
    <mergeCell ref="Q108:T108"/>
    <mergeCell ref="U108:V108"/>
    <mergeCell ref="Q103:T103"/>
    <mergeCell ref="U103:V103"/>
    <mergeCell ref="Y103:AE103"/>
    <mergeCell ref="Q104:W104"/>
    <mergeCell ref="Y104:Z106"/>
    <mergeCell ref="AC104:AD104"/>
    <mergeCell ref="Q105:T105"/>
    <mergeCell ref="U105:V105"/>
    <mergeCell ref="AC105:AD105"/>
    <mergeCell ref="Q106:T106"/>
    <mergeCell ref="Q101:T101"/>
    <mergeCell ref="U101:V101"/>
    <mergeCell ref="Y101:Z101"/>
    <mergeCell ref="AC101:AD101"/>
    <mergeCell ref="Q102:R102"/>
    <mergeCell ref="U102:V102"/>
    <mergeCell ref="Y102:Z102"/>
    <mergeCell ref="AC102:AD102"/>
    <mergeCell ref="Y99:Z99"/>
    <mergeCell ref="AA99:AB99"/>
    <mergeCell ref="AC99:AE99"/>
    <mergeCell ref="Q100:T100"/>
    <mergeCell ref="U100:V100"/>
    <mergeCell ref="Y100:AE100"/>
    <mergeCell ref="I98:J98"/>
    <mergeCell ref="Q98:R98"/>
    <mergeCell ref="S98:T98"/>
    <mergeCell ref="U98:V98"/>
    <mergeCell ref="I99:L99"/>
    <mergeCell ref="M99:N99"/>
    <mergeCell ref="Q99:R99"/>
    <mergeCell ref="I97:L97"/>
    <mergeCell ref="M97:N97"/>
    <mergeCell ref="Q97:R97"/>
    <mergeCell ref="S97:T97"/>
    <mergeCell ref="U97:V97"/>
    <mergeCell ref="Y97:AE97"/>
    <mergeCell ref="U95:V95"/>
    <mergeCell ref="I96:J96"/>
    <mergeCell ref="K96:L96"/>
    <mergeCell ref="M96:N96"/>
    <mergeCell ref="Q96:R96"/>
    <mergeCell ref="S96:T96"/>
    <mergeCell ref="U96:V96"/>
    <mergeCell ref="AC93:AD93"/>
    <mergeCell ref="Q94:T94"/>
    <mergeCell ref="U94:V94"/>
    <mergeCell ref="Y94:Z94"/>
    <mergeCell ref="AC94:AD94"/>
    <mergeCell ref="I95:J95"/>
    <mergeCell ref="K95:L95"/>
    <mergeCell ref="M95:N95"/>
    <mergeCell ref="Q95:R95"/>
    <mergeCell ref="S95:T95"/>
    <mergeCell ref="I93:J93"/>
    <mergeCell ref="K93:L93"/>
    <mergeCell ref="M93:N93"/>
    <mergeCell ref="Q93:R93"/>
    <mergeCell ref="U93:V93"/>
    <mergeCell ref="Y93:AA93"/>
    <mergeCell ref="L90:Z90"/>
    <mergeCell ref="AC90:AD90"/>
    <mergeCell ref="Q91:T91"/>
    <mergeCell ref="U91:V91"/>
    <mergeCell ref="Y91:AE91"/>
    <mergeCell ref="Q92:R92"/>
    <mergeCell ref="S92:T92"/>
    <mergeCell ref="U92:V92"/>
    <mergeCell ref="AC92:AD92"/>
    <mergeCell ref="Y87:AB87"/>
    <mergeCell ref="AC87:AD87"/>
    <mergeCell ref="C88:D88"/>
    <mergeCell ref="E88:F88"/>
    <mergeCell ref="J89:K89"/>
    <mergeCell ref="L89:Z89"/>
    <mergeCell ref="Q86:T86"/>
    <mergeCell ref="U86:V86"/>
    <mergeCell ref="C87:D87"/>
    <mergeCell ref="E87:F87"/>
    <mergeCell ref="I87:J87"/>
    <mergeCell ref="M87:N87"/>
    <mergeCell ref="A86:B88"/>
    <mergeCell ref="C86:D86"/>
    <mergeCell ref="E86:F86"/>
    <mergeCell ref="I86:J86"/>
    <mergeCell ref="K86:L86"/>
    <mergeCell ref="M86:N86"/>
    <mergeCell ref="AC84:AD84"/>
    <mergeCell ref="A85:G85"/>
    <mergeCell ref="I85:J85"/>
    <mergeCell ref="K85:L85"/>
    <mergeCell ref="M85:N85"/>
    <mergeCell ref="Q85:T85"/>
    <mergeCell ref="U85:V85"/>
    <mergeCell ref="Y85:Z85"/>
    <mergeCell ref="AA85:AB85"/>
    <mergeCell ref="AC85:AD85"/>
    <mergeCell ref="A84:D84"/>
    <mergeCell ref="E84:F84"/>
    <mergeCell ref="I84:L84"/>
    <mergeCell ref="M84:N84"/>
    <mergeCell ref="Q84:W84"/>
    <mergeCell ref="Y84:AB84"/>
    <mergeCell ref="U82:V82"/>
    <mergeCell ref="Y82:AB82"/>
    <mergeCell ref="AC82:AD82"/>
    <mergeCell ref="A83:B83"/>
    <mergeCell ref="C83:D83"/>
    <mergeCell ref="E83:F83"/>
    <mergeCell ref="I83:O83"/>
    <mergeCell ref="Q83:R83"/>
    <mergeCell ref="S83:T83"/>
    <mergeCell ref="U83:V83"/>
    <mergeCell ref="A82:B82"/>
    <mergeCell ref="C82:D82"/>
    <mergeCell ref="E82:F82"/>
    <mergeCell ref="K82:L82"/>
    <mergeCell ref="M82:N82"/>
    <mergeCell ref="Q82:R82"/>
    <mergeCell ref="A81:B81"/>
    <mergeCell ref="C81:D81"/>
    <mergeCell ref="E81:F81"/>
    <mergeCell ref="K81:L81"/>
    <mergeCell ref="M81:N81"/>
    <mergeCell ref="Q81:T81"/>
    <mergeCell ref="Y79:Z79"/>
    <mergeCell ref="AA79:AB79"/>
    <mergeCell ref="AC79:AE79"/>
    <mergeCell ref="C80:D80"/>
    <mergeCell ref="E80:F80"/>
    <mergeCell ref="I80:I82"/>
    <mergeCell ref="K80:L80"/>
    <mergeCell ref="M80:N80"/>
    <mergeCell ref="Q80:W80"/>
    <mergeCell ref="U81:V81"/>
    <mergeCell ref="A79:B80"/>
    <mergeCell ref="C79:D79"/>
    <mergeCell ref="E79:F79"/>
    <mergeCell ref="I79:O79"/>
    <mergeCell ref="Q79:T79"/>
    <mergeCell ref="U79:V79"/>
    <mergeCell ref="Q77:T77"/>
    <mergeCell ref="U77:V77"/>
    <mergeCell ref="C78:D78"/>
    <mergeCell ref="E78:F78"/>
    <mergeCell ref="I78:J78"/>
    <mergeCell ref="K78:L78"/>
    <mergeCell ref="M78:N78"/>
    <mergeCell ref="Q78:R78"/>
    <mergeCell ref="S78:T78"/>
    <mergeCell ref="U78:V78"/>
    <mergeCell ref="A77:B78"/>
    <mergeCell ref="C77:D77"/>
    <mergeCell ref="E77:F77"/>
    <mergeCell ref="I77:J77"/>
    <mergeCell ref="K77:L77"/>
    <mergeCell ref="M77:N77"/>
    <mergeCell ref="I76:J76"/>
    <mergeCell ref="K76:L76"/>
    <mergeCell ref="M76:N76"/>
    <mergeCell ref="Q76:R76"/>
    <mergeCell ref="S76:T76"/>
    <mergeCell ref="U76:V76"/>
    <mergeCell ref="AC74:AD74"/>
    <mergeCell ref="A75:B76"/>
    <mergeCell ref="C75:D75"/>
    <mergeCell ref="E75:F75"/>
    <mergeCell ref="I75:O75"/>
    <mergeCell ref="Q75:R75"/>
    <mergeCell ref="S75:T75"/>
    <mergeCell ref="U75:V75"/>
    <mergeCell ref="C76:D76"/>
    <mergeCell ref="E76:F76"/>
    <mergeCell ref="A74:G74"/>
    <mergeCell ref="I74:L74"/>
    <mergeCell ref="M74:N74"/>
    <mergeCell ref="Q74:R74"/>
    <mergeCell ref="S74:T74"/>
    <mergeCell ref="U74:V74"/>
    <mergeCell ref="AC72:AD72"/>
    <mergeCell ref="A73:B73"/>
    <mergeCell ref="C73:D73"/>
    <mergeCell ref="E73:F73"/>
    <mergeCell ref="I73:L73"/>
    <mergeCell ref="M73:N73"/>
    <mergeCell ref="Q73:R73"/>
    <mergeCell ref="S73:T73"/>
    <mergeCell ref="U73:V73"/>
    <mergeCell ref="AC73:AD73"/>
    <mergeCell ref="U71:V71"/>
    <mergeCell ref="Y71:AE71"/>
    <mergeCell ref="A72:B72"/>
    <mergeCell ref="C72:D72"/>
    <mergeCell ref="E72:F72"/>
    <mergeCell ref="M72:N72"/>
    <mergeCell ref="Q72:R72"/>
    <mergeCell ref="S72:T72"/>
    <mergeCell ref="U72:V72"/>
    <mergeCell ref="Y72:Z74"/>
    <mergeCell ref="U70:V70"/>
    <mergeCell ref="Y70:Z70"/>
    <mergeCell ref="AC70:AD70"/>
    <mergeCell ref="A71:B71"/>
    <mergeCell ref="C71:D71"/>
    <mergeCell ref="E71:F71"/>
    <mergeCell ref="I71:J72"/>
    <mergeCell ref="M71:N71"/>
    <mergeCell ref="Q71:R71"/>
    <mergeCell ref="S71:T71"/>
    <mergeCell ref="A70:B70"/>
    <mergeCell ref="C70:D70"/>
    <mergeCell ref="E70:F70"/>
    <mergeCell ref="I70:K70"/>
    <mergeCell ref="M70:N70"/>
    <mergeCell ref="Q70:T70"/>
    <mergeCell ref="U68:W68"/>
    <mergeCell ref="Y68:Z68"/>
    <mergeCell ref="AA68:AB68"/>
    <mergeCell ref="AC68:AE68"/>
    <mergeCell ref="A69:G69"/>
    <mergeCell ref="I69:O69"/>
    <mergeCell ref="Q69:W69"/>
    <mergeCell ref="Y69:AE69"/>
    <mergeCell ref="A67:W67"/>
    <mergeCell ref="Y67:AD67"/>
    <mergeCell ref="A68:B68"/>
    <mergeCell ref="C68:D68"/>
    <mergeCell ref="E68:G68"/>
    <mergeCell ref="I68:J68"/>
    <mergeCell ref="K68:L68"/>
    <mergeCell ref="M68:O68"/>
    <mergeCell ref="Q68:R68"/>
    <mergeCell ref="S68:T68"/>
    <mergeCell ref="Q64:S64"/>
    <mergeCell ref="U64:V64"/>
    <mergeCell ref="C65:D65"/>
    <mergeCell ref="E65:F65"/>
    <mergeCell ref="I65:J65"/>
    <mergeCell ref="M65:N65"/>
    <mergeCell ref="Q65:S65"/>
    <mergeCell ref="U65:V65"/>
    <mergeCell ref="A63:B65"/>
    <mergeCell ref="C63:D63"/>
    <mergeCell ref="E63:F63"/>
    <mergeCell ref="I63:O63"/>
    <mergeCell ref="Q63:S63"/>
    <mergeCell ref="U63:V63"/>
    <mergeCell ref="C64:D64"/>
    <mergeCell ref="E64:F64"/>
    <mergeCell ref="I64:L64"/>
    <mergeCell ref="M64:N64"/>
    <mergeCell ref="I62:K62"/>
    <mergeCell ref="M62:N62"/>
    <mergeCell ref="Q62:R62"/>
    <mergeCell ref="U62:V62"/>
    <mergeCell ref="C61:D61"/>
    <mergeCell ref="E61:F61"/>
    <mergeCell ref="AC59:AD59"/>
    <mergeCell ref="A60:B62"/>
    <mergeCell ref="C60:D60"/>
    <mergeCell ref="E60:F60"/>
    <mergeCell ref="I60:J60"/>
    <mergeCell ref="M60:N60"/>
    <mergeCell ref="Y61:AB61"/>
    <mergeCell ref="AC61:AD61"/>
    <mergeCell ref="C62:D62"/>
    <mergeCell ref="E62:F62"/>
    <mergeCell ref="Q59:S59"/>
    <mergeCell ref="U59:V59"/>
    <mergeCell ref="Y59:AA59"/>
    <mergeCell ref="I61:J61"/>
    <mergeCell ref="M61:N61"/>
    <mergeCell ref="Q61:R61"/>
    <mergeCell ref="U61:V61"/>
    <mergeCell ref="Y58:AB58"/>
    <mergeCell ref="AC58:AD58"/>
    <mergeCell ref="A57:G57"/>
    <mergeCell ref="Q60:S60"/>
    <mergeCell ref="U60:V60"/>
    <mergeCell ref="Y60:Z60"/>
    <mergeCell ref="AC60:AD60"/>
    <mergeCell ref="A59:G59"/>
    <mergeCell ref="I59:J59"/>
    <mergeCell ref="M59:N59"/>
    <mergeCell ref="A58:B58"/>
    <mergeCell ref="E58:F58"/>
    <mergeCell ref="I58:K58"/>
    <mergeCell ref="M58:N58"/>
    <mergeCell ref="Q58:S58"/>
    <mergeCell ref="U58:V58"/>
    <mergeCell ref="I57:K57"/>
    <mergeCell ref="M57:N57"/>
    <mergeCell ref="Q57:R57"/>
    <mergeCell ref="U57:V57"/>
    <mergeCell ref="Y57:AB57"/>
    <mergeCell ref="Y55:AE55"/>
    <mergeCell ref="Y56:AB56"/>
    <mergeCell ref="AC56:AD56"/>
    <mergeCell ref="AC57:AD57"/>
    <mergeCell ref="A56:B56"/>
    <mergeCell ref="E56:F56"/>
    <mergeCell ref="I56:K56"/>
    <mergeCell ref="M56:N56"/>
    <mergeCell ref="Q56:S56"/>
    <mergeCell ref="U56:V56"/>
    <mergeCell ref="A55:B55"/>
    <mergeCell ref="E55:F55"/>
    <mergeCell ref="I55:J55"/>
    <mergeCell ref="M55:N55"/>
    <mergeCell ref="Q55:S55"/>
    <mergeCell ref="U55:V55"/>
    <mergeCell ref="Y53:Z53"/>
    <mergeCell ref="AC53:AD53"/>
    <mergeCell ref="A54:B54"/>
    <mergeCell ref="E54:F54"/>
    <mergeCell ref="I54:J54"/>
    <mergeCell ref="M54:N54"/>
    <mergeCell ref="Q54:S54"/>
    <mergeCell ref="U54:V54"/>
    <mergeCell ref="Y54:Z54"/>
    <mergeCell ref="AC54:AD54"/>
    <mergeCell ref="A53:B53"/>
    <mergeCell ref="E53:F53"/>
    <mergeCell ref="I53:J53"/>
    <mergeCell ref="M53:N53"/>
    <mergeCell ref="Q53:T53"/>
    <mergeCell ref="U53:V53"/>
    <mergeCell ref="AC51:AD51"/>
    <mergeCell ref="A52:B52"/>
    <mergeCell ref="E52:F52"/>
    <mergeCell ref="I52:L52"/>
    <mergeCell ref="M52:N52"/>
    <mergeCell ref="Q52:R52"/>
    <mergeCell ref="U52:V52"/>
    <mergeCell ref="Y52:Z52"/>
    <mergeCell ref="AC52:AD52"/>
    <mergeCell ref="A51:B51"/>
    <mergeCell ref="E51:F51"/>
    <mergeCell ref="I51:L51"/>
    <mergeCell ref="M51:N51"/>
    <mergeCell ref="Q51:R51"/>
    <mergeCell ref="Y51:AA51"/>
    <mergeCell ref="AC49:AD49"/>
    <mergeCell ref="I50:J50"/>
    <mergeCell ref="M50:N50"/>
    <mergeCell ref="Q50:T50"/>
    <mergeCell ref="U50:V50"/>
    <mergeCell ref="Y50:AA50"/>
    <mergeCell ref="AC50:AD50"/>
    <mergeCell ref="Y48:Z48"/>
    <mergeCell ref="AC48:AD48"/>
    <mergeCell ref="A49:B49"/>
    <mergeCell ref="C49:D49"/>
    <mergeCell ref="E49:F49"/>
    <mergeCell ref="I49:J49"/>
    <mergeCell ref="M49:N49"/>
    <mergeCell ref="Q49:R49"/>
    <mergeCell ref="U48:V48"/>
    <mergeCell ref="U49:V49"/>
    <mergeCell ref="Y49:AA49"/>
    <mergeCell ref="I47:J47"/>
    <mergeCell ref="M47:N47"/>
    <mergeCell ref="U47:V47"/>
    <mergeCell ref="Y47:AE47"/>
    <mergeCell ref="E47:F47"/>
    <mergeCell ref="A48:B48"/>
    <mergeCell ref="E48:F48"/>
    <mergeCell ref="I48:J48"/>
    <mergeCell ref="M48:N48"/>
    <mergeCell ref="Q48:T48"/>
    <mergeCell ref="U45:V45"/>
    <mergeCell ref="AC45:AD45"/>
    <mergeCell ref="A46:G46"/>
    <mergeCell ref="I46:J46"/>
    <mergeCell ref="M46:N46"/>
    <mergeCell ref="Q46:S47"/>
    <mergeCell ref="U46:V46"/>
    <mergeCell ref="Y46:Z46"/>
    <mergeCell ref="AC46:AD46"/>
    <mergeCell ref="A47:D47"/>
    <mergeCell ref="S44:T44"/>
    <mergeCell ref="U44:V44"/>
    <mergeCell ref="Y44:Z45"/>
    <mergeCell ref="AC44:AD44"/>
    <mergeCell ref="C45:D45"/>
    <mergeCell ref="E45:F45"/>
    <mergeCell ref="I45:J45"/>
    <mergeCell ref="M45:N45"/>
    <mergeCell ref="Q45:R45"/>
    <mergeCell ref="S45:T45"/>
    <mergeCell ref="Q43:R43"/>
    <mergeCell ref="S43:T43"/>
    <mergeCell ref="U43:V43"/>
    <mergeCell ref="Y43:Z43"/>
    <mergeCell ref="AC43:AD43"/>
    <mergeCell ref="C44:D44"/>
    <mergeCell ref="E44:F44"/>
    <mergeCell ref="I44:J44"/>
    <mergeCell ref="M44:N44"/>
    <mergeCell ref="Q44:R44"/>
    <mergeCell ref="Y41:Z41"/>
    <mergeCell ref="AC41:AD41"/>
    <mergeCell ref="C42:D42"/>
    <mergeCell ref="E42:F42"/>
    <mergeCell ref="I42:K42"/>
    <mergeCell ref="M42:N42"/>
    <mergeCell ref="Q42:T42"/>
    <mergeCell ref="U42:V42"/>
    <mergeCell ref="Y42:Z42"/>
    <mergeCell ref="AC42:AD42"/>
    <mergeCell ref="U40:V40"/>
    <mergeCell ref="Y40:Z40"/>
    <mergeCell ref="AC40:AD40"/>
    <mergeCell ref="C41:D41"/>
    <mergeCell ref="E41:F41"/>
    <mergeCell ref="I41:L41"/>
    <mergeCell ref="M41:N41"/>
    <mergeCell ref="Q41:R41"/>
    <mergeCell ref="S41:T41"/>
    <mergeCell ref="U41:V41"/>
    <mergeCell ref="A40:B45"/>
    <mergeCell ref="C40:D40"/>
    <mergeCell ref="E40:F40"/>
    <mergeCell ref="I40:O40"/>
    <mergeCell ref="Q40:R40"/>
    <mergeCell ref="S40:T40"/>
    <mergeCell ref="C43:D43"/>
    <mergeCell ref="E43:F43"/>
    <mergeCell ref="I43:J43"/>
    <mergeCell ref="M43:N43"/>
    <mergeCell ref="AC38:AD38"/>
    <mergeCell ref="A39:G39"/>
    <mergeCell ref="I39:L39"/>
    <mergeCell ref="M39:N39"/>
    <mergeCell ref="Q39:T39"/>
    <mergeCell ref="U39:V39"/>
    <mergeCell ref="Y39:AA39"/>
    <mergeCell ref="AC39:AD39"/>
    <mergeCell ref="U37:V37"/>
    <mergeCell ref="Y37:Z37"/>
    <mergeCell ref="AC37:AD37"/>
    <mergeCell ref="A38:D38"/>
    <mergeCell ref="E38:F38"/>
    <mergeCell ref="I38:L38"/>
    <mergeCell ref="M38:N38"/>
    <mergeCell ref="Q38:T38"/>
    <mergeCell ref="U38:V38"/>
    <mergeCell ref="Y38:AA38"/>
    <mergeCell ref="A37:B37"/>
    <mergeCell ref="C37:D37"/>
    <mergeCell ref="E37:F37"/>
    <mergeCell ref="I37:L37"/>
    <mergeCell ref="M37:N37"/>
    <mergeCell ref="Q37:T37"/>
    <mergeCell ref="AC35:AD35"/>
    <mergeCell ref="A36:B36"/>
    <mergeCell ref="C36:D36"/>
    <mergeCell ref="E36:F36"/>
    <mergeCell ref="I36:L36"/>
    <mergeCell ref="M36:N36"/>
    <mergeCell ref="Q36:T36"/>
    <mergeCell ref="U36:V36"/>
    <mergeCell ref="Y36:Z36"/>
    <mergeCell ref="AC36:AD36"/>
    <mergeCell ref="Y34:Z34"/>
    <mergeCell ref="AC34:AD34"/>
    <mergeCell ref="A35:B35"/>
    <mergeCell ref="C35:D35"/>
    <mergeCell ref="E35:F35"/>
    <mergeCell ref="I35:L35"/>
    <mergeCell ref="M35:N35"/>
    <mergeCell ref="Q35:S35"/>
    <mergeCell ref="U35:V35"/>
    <mergeCell ref="Y35:AA35"/>
    <mergeCell ref="C34:D34"/>
    <mergeCell ref="E34:F34"/>
    <mergeCell ref="I34:L34"/>
    <mergeCell ref="M34:N34"/>
    <mergeCell ref="Q34:R34"/>
    <mergeCell ref="U34:V34"/>
    <mergeCell ref="AC32:AD32"/>
    <mergeCell ref="A33:B34"/>
    <mergeCell ref="C33:D33"/>
    <mergeCell ref="E33:F33"/>
    <mergeCell ref="I33:L33"/>
    <mergeCell ref="M33:N33"/>
    <mergeCell ref="Q33:S33"/>
    <mergeCell ref="U33:V33"/>
    <mergeCell ref="Y33:Z33"/>
    <mergeCell ref="AC33:AD33"/>
    <mergeCell ref="Q31:R31"/>
    <mergeCell ref="U31:V31"/>
    <mergeCell ref="AC31:AD31"/>
    <mergeCell ref="C32:D32"/>
    <mergeCell ref="E32:F32"/>
    <mergeCell ref="I32:L32"/>
    <mergeCell ref="M32:N32"/>
    <mergeCell ref="Q32:R32"/>
    <mergeCell ref="U32:V32"/>
    <mergeCell ref="Y32:Z32"/>
    <mergeCell ref="E30:F30"/>
    <mergeCell ref="I30:K30"/>
    <mergeCell ref="M30:N30"/>
    <mergeCell ref="Y30:Z30"/>
    <mergeCell ref="AC30:AD30"/>
    <mergeCell ref="A31:B32"/>
    <mergeCell ref="C31:D31"/>
    <mergeCell ref="E31:F31"/>
    <mergeCell ref="I31:L31"/>
    <mergeCell ref="M31:N31"/>
    <mergeCell ref="AC28:AD28"/>
    <mergeCell ref="A29:B30"/>
    <mergeCell ref="C29:D29"/>
    <mergeCell ref="E29:F29"/>
    <mergeCell ref="I29:K29"/>
    <mergeCell ref="M29:N29"/>
    <mergeCell ref="Q29:Q30"/>
    <mergeCell ref="Y29:AB29"/>
    <mergeCell ref="AC29:AD29"/>
    <mergeCell ref="C30:D30"/>
    <mergeCell ref="I24:J24"/>
    <mergeCell ref="A28:G28"/>
    <mergeCell ref="I28:O28"/>
    <mergeCell ref="Q28:S28"/>
    <mergeCell ref="U28:V28"/>
    <mergeCell ref="Y28:AB28"/>
    <mergeCell ref="M25:N25"/>
    <mergeCell ref="Y25:AB25"/>
    <mergeCell ref="AC25:AD25"/>
    <mergeCell ref="I26:J26"/>
    <mergeCell ref="M26:N26"/>
    <mergeCell ref="Y26:AB26"/>
    <mergeCell ref="AC26:AD26"/>
    <mergeCell ref="M24:N24"/>
    <mergeCell ref="Q24:Q27"/>
    <mergeCell ref="S24:T24"/>
    <mergeCell ref="U24:V24"/>
    <mergeCell ref="Y24:AA24"/>
    <mergeCell ref="I27:K27"/>
    <mergeCell ref="M27:N27"/>
    <mergeCell ref="Y27:AE27"/>
    <mergeCell ref="AC24:AD24"/>
    <mergeCell ref="I25:K25"/>
    <mergeCell ref="I23:K23"/>
    <mergeCell ref="M23:N23"/>
    <mergeCell ref="Q23:S23"/>
    <mergeCell ref="U23:V23"/>
    <mergeCell ref="Y23:AA23"/>
    <mergeCell ref="AC23:AD23"/>
    <mergeCell ref="AC21:AD21"/>
    <mergeCell ref="I22:L22"/>
    <mergeCell ref="M22:N22"/>
    <mergeCell ref="Q22:R22"/>
    <mergeCell ref="Y22:AA22"/>
    <mergeCell ref="AC22:AD22"/>
    <mergeCell ref="I21:L21"/>
    <mergeCell ref="M21:N21"/>
    <mergeCell ref="Q21:S21"/>
    <mergeCell ref="U21:V21"/>
    <mergeCell ref="Y21:Z21"/>
    <mergeCell ref="AA21:AB21"/>
    <mergeCell ref="I20:K20"/>
    <mergeCell ref="M20:N20"/>
    <mergeCell ref="Q20:R20"/>
    <mergeCell ref="U20:V20"/>
    <mergeCell ref="Y20:Z20"/>
    <mergeCell ref="AC20:AD20"/>
    <mergeCell ref="AC18:AD18"/>
    <mergeCell ref="I19:K19"/>
    <mergeCell ref="M19:N19"/>
    <mergeCell ref="Q19:R19"/>
    <mergeCell ref="U19:V19"/>
    <mergeCell ref="Y19:AA19"/>
    <mergeCell ref="AC19:AD19"/>
    <mergeCell ref="S17:T17"/>
    <mergeCell ref="U17:V17"/>
    <mergeCell ref="Y17:Z17"/>
    <mergeCell ref="AA17:AB17"/>
    <mergeCell ref="AC17:AD17"/>
    <mergeCell ref="C18:D18"/>
    <mergeCell ref="E18:F18"/>
    <mergeCell ref="I18:J18"/>
    <mergeCell ref="M18:N18"/>
    <mergeCell ref="Y18:AA18"/>
    <mergeCell ref="AC15:AD15"/>
    <mergeCell ref="I16:O16"/>
    <mergeCell ref="Y16:AA16"/>
    <mergeCell ref="AC16:AD16"/>
    <mergeCell ref="A17:A27"/>
    <mergeCell ref="C17:D17"/>
    <mergeCell ref="E17:F17"/>
    <mergeCell ref="I17:J17"/>
    <mergeCell ref="M17:N17"/>
    <mergeCell ref="Q17:R17"/>
    <mergeCell ref="Y14:AA14"/>
    <mergeCell ref="AC14:AD14"/>
    <mergeCell ref="C15:D15"/>
    <mergeCell ref="E15:F15"/>
    <mergeCell ref="I15:J15"/>
    <mergeCell ref="M15:N15"/>
    <mergeCell ref="Q15:R15"/>
    <mergeCell ref="S15:T15"/>
    <mergeCell ref="U15:V15"/>
    <mergeCell ref="Y15:AB15"/>
    <mergeCell ref="U13:V13"/>
    <mergeCell ref="Y13:AB13"/>
    <mergeCell ref="AC13:AD13"/>
    <mergeCell ref="A14:A16"/>
    <mergeCell ref="C14:D14"/>
    <mergeCell ref="E14:F14"/>
    <mergeCell ref="K14:L14"/>
    <mergeCell ref="M14:N14"/>
    <mergeCell ref="Q14:T14"/>
    <mergeCell ref="U14:V14"/>
    <mergeCell ref="A13:B13"/>
    <mergeCell ref="E13:F13"/>
    <mergeCell ref="I13:J14"/>
    <mergeCell ref="K13:L13"/>
    <mergeCell ref="M13:N13"/>
    <mergeCell ref="Q13:T13"/>
    <mergeCell ref="AC11:AD11"/>
    <mergeCell ref="M12:N12"/>
    <mergeCell ref="Q12:T12"/>
    <mergeCell ref="U12:V12"/>
    <mergeCell ref="Y12:Z12"/>
    <mergeCell ref="AC12:AD12"/>
    <mergeCell ref="I10:K12"/>
    <mergeCell ref="M10:N10"/>
    <mergeCell ref="Q10:R10"/>
    <mergeCell ref="U10:V10"/>
    <mergeCell ref="Y10:AA10"/>
    <mergeCell ref="AC10:AD10"/>
    <mergeCell ref="M11:N11"/>
    <mergeCell ref="Q11:T11"/>
    <mergeCell ref="U11:V11"/>
    <mergeCell ref="Y11:AB11"/>
    <mergeCell ref="Q8:T8"/>
    <mergeCell ref="U8:V8"/>
    <mergeCell ref="Y8:AE8"/>
    <mergeCell ref="I9:L9"/>
    <mergeCell ref="M9:N9"/>
    <mergeCell ref="Q9:R9"/>
    <mergeCell ref="U9:V9"/>
    <mergeCell ref="Y9:AB9"/>
    <mergeCell ref="AC9:AD9"/>
    <mergeCell ref="U6:V6"/>
    <mergeCell ref="Y6:AA6"/>
    <mergeCell ref="AC6:AD6"/>
    <mergeCell ref="K7:L7"/>
    <mergeCell ref="M7:N7"/>
    <mergeCell ref="Q7:R7"/>
    <mergeCell ref="U7:V7"/>
    <mergeCell ref="Y7:AA7"/>
    <mergeCell ref="AC7:AD7"/>
    <mergeCell ref="U4:V4"/>
    <mergeCell ref="Y4:AA4"/>
    <mergeCell ref="AC4:AD4"/>
    <mergeCell ref="I5:J7"/>
    <mergeCell ref="K5:L5"/>
    <mergeCell ref="M5:N5"/>
    <mergeCell ref="Q5:R5"/>
    <mergeCell ref="U5:V5"/>
    <mergeCell ref="Y5:AA5"/>
    <mergeCell ref="AC5:AD5"/>
    <mergeCell ref="A4:A12"/>
    <mergeCell ref="C4:D4"/>
    <mergeCell ref="E4:F4"/>
    <mergeCell ref="K4:L4"/>
    <mergeCell ref="M4:N4"/>
    <mergeCell ref="Q4:T4"/>
    <mergeCell ref="K6:L6"/>
    <mergeCell ref="M6:N6"/>
    <mergeCell ref="Q6:R6"/>
    <mergeCell ref="I8:O8"/>
    <mergeCell ref="Y2:Z2"/>
    <mergeCell ref="AA2:AB2"/>
    <mergeCell ref="AC2:AE2"/>
    <mergeCell ref="A3:G3"/>
    <mergeCell ref="I3:J4"/>
    <mergeCell ref="K3:L3"/>
    <mergeCell ref="M3:N3"/>
    <mergeCell ref="Q3:W3"/>
    <mergeCell ref="Y3:AA3"/>
    <mergeCell ref="AC3:AD3"/>
    <mergeCell ref="A1:AE1"/>
    <mergeCell ref="A2:B2"/>
    <mergeCell ref="C2:D2"/>
    <mergeCell ref="E2:G2"/>
    <mergeCell ref="I2:J2"/>
    <mergeCell ref="K2:L2"/>
    <mergeCell ref="M2:O2"/>
    <mergeCell ref="Q2:R2"/>
    <mergeCell ref="S2:T2"/>
    <mergeCell ref="U2:W2"/>
  </mergeCells>
  <printOptions/>
  <pageMargins left="0.2755905511811024" right="0.1968503937007874" top="0.1968503937007874" bottom="0.1968503937007874" header="0.31496062992125984" footer="0.31496062992125984"/>
  <pageSetup fitToHeight="2" horizontalDpi="600" verticalDpi="600" orientation="portrait" paperSize="9" scale="65" r:id="rId1"/>
</worksheet>
</file>

<file path=xl/worksheets/sheet8.xml><?xml version="1.0" encoding="utf-8"?>
<worksheet xmlns="http://schemas.openxmlformats.org/spreadsheetml/2006/main" xmlns:r="http://schemas.openxmlformats.org/officeDocument/2006/relationships">
  <dimension ref="B1:O59"/>
  <sheetViews>
    <sheetView showZeros="0" zoomScaleSheetLayoutView="75" zoomScalePageLayoutView="0" workbookViewId="0" topLeftCell="B1">
      <selection activeCell="G21" sqref="G21"/>
    </sheetView>
  </sheetViews>
  <sheetFormatPr defaultColWidth="9.00390625" defaultRowHeight="15" customHeight="1"/>
  <cols>
    <col min="1" max="1" width="4.25390625" style="156" customWidth="1"/>
    <col min="2" max="15" width="7.25390625" style="156" customWidth="1"/>
    <col min="16" max="16384" width="9.00390625" style="156" customWidth="1"/>
  </cols>
  <sheetData>
    <row r="1" spans="2:15" ht="23.25" customHeight="1">
      <c r="B1" s="868" t="s">
        <v>371</v>
      </c>
      <c r="C1" s="868"/>
      <c r="D1" s="868"/>
      <c r="E1" s="868"/>
      <c r="F1" s="868"/>
      <c r="G1" s="868"/>
      <c r="H1" s="868"/>
      <c r="I1" s="868"/>
      <c r="J1" s="868"/>
      <c r="K1" s="868"/>
      <c r="L1" s="868"/>
      <c r="M1" s="868"/>
      <c r="N1" s="868"/>
      <c r="O1" s="868"/>
    </row>
    <row r="2" spans="2:15" ht="6.75" customHeight="1" thickBot="1">
      <c r="B2" s="155"/>
      <c r="C2" s="155"/>
      <c r="D2" s="155"/>
      <c r="E2" s="155"/>
      <c r="F2" s="155"/>
      <c r="G2" s="155"/>
      <c r="H2" s="155"/>
      <c r="I2" s="155"/>
      <c r="J2" s="155"/>
      <c r="K2" s="155"/>
      <c r="L2" s="155"/>
      <c r="M2" s="155"/>
      <c r="N2" s="155"/>
      <c r="O2" s="155"/>
    </row>
    <row r="3" spans="2:15" s="158" customFormat="1" ht="15.75" customHeight="1">
      <c r="B3" s="819" t="s">
        <v>6</v>
      </c>
      <c r="C3" s="820"/>
      <c r="D3" s="870" t="s">
        <v>7</v>
      </c>
      <c r="E3" s="870"/>
      <c r="F3" s="870"/>
      <c r="G3" s="870"/>
      <c r="H3" s="870"/>
      <c r="I3" s="831"/>
      <c r="J3" s="830" t="s">
        <v>8</v>
      </c>
      <c r="K3" s="870"/>
      <c r="L3" s="870"/>
      <c r="M3" s="870"/>
      <c r="N3" s="870"/>
      <c r="O3" s="871"/>
    </row>
    <row r="4" spans="2:15" s="158" customFormat="1" ht="15.75" customHeight="1" thickBot="1">
      <c r="B4" s="821"/>
      <c r="C4" s="869"/>
      <c r="D4" s="334">
        <v>1</v>
      </c>
      <c r="E4" s="335">
        <v>2</v>
      </c>
      <c r="F4" s="335">
        <v>3</v>
      </c>
      <c r="G4" s="335">
        <v>4</v>
      </c>
      <c r="H4" s="335">
        <v>5</v>
      </c>
      <c r="I4" s="335">
        <v>6</v>
      </c>
      <c r="J4" s="335">
        <v>1</v>
      </c>
      <c r="K4" s="335">
        <v>2</v>
      </c>
      <c r="L4" s="335">
        <v>3</v>
      </c>
      <c r="M4" s="335">
        <v>4</v>
      </c>
      <c r="N4" s="335">
        <v>5</v>
      </c>
      <c r="O4" s="336">
        <v>6</v>
      </c>
    </row>
    <row r="5" spans="2:15" s="158" customFormat="1" ht="15.75" customHeight="1">
      <c r="B5" s="851" t="s">
        <v>9</v>
      </c>
      <c r="C5" s="337" t="s">
        <v>10</v>
      </c>
      <c r="D5" s="338">
        <v>307</v>
      </c>
      <c r="E5" s="339">
        <v>396</v>
      </c>
      <c r="F5" s="339">
        <v>380</v>
      </c>
      <c r="G5" s="339">
        <v>295</v>
      </c>
      <c r="H5" s="339">
        <v>648</v>
      </c>
      <c r="I5" s="340">
        <v>648</v>
      </c>
      <c r="J5" s="338">
        <v>396</v>
      </c>
      <c r="K5" s="339">
        <v>415</v>
      </c>
      <c r="L5" s="339">
        <v>431</v>
      </c>
      <c r="M5" s="339">
        <v>353</v>
      </c>
      <c r="N5" s="339" t="s">
        <v>5</v>
      </c>
      <c r="O5" s="341" t="s">
        <v>5</v>
      </c>
    </row>
    <row r="6" spans="2:15" s="158" customFormat="1" ht="15.75" customHeight="1">
      <c r="B6" s="852"/>
      <c r="C6" s="159" t="s">
        <v>11</v>
      </c>
      <c r="D6" s="163">
        <v>331</v>
      </c>
      <c r="E6" s="164">
        <v>421</v>
      </c>
      <c r="F6" s="164">
        <v>414</v>
      </c>
      <c r="G6" s="164">
        <v>337</v>
      </c>
      <c r="H6" s="164">
        <v>325</v>
      </c>
      <c r="I6" s="165">
        <v>319</v>
      </c>
      <c r="J6" s="163">
        <v>372</v>
      </c>
      <c r="K6" s="164">
        <v>390</v>
      </c>
      <c r="L6" s="164">
        <v>397</v>
      </c>
      <c r="M6" s="164">
        <v>311</v>
      </c>
      <c r="N6" s="164">
        <v>323</v>
      </c>
      <c r="O6" s="342">
        <v>329</v>
      </c>
    </row>
    <row r="7" spans="2:15" s="158" customFormat="1" ht="15.75" customHeight="1">
      <c r="B7" s="852"/>
      <c r="C7" s="166" t="s">
        <v>209</v>
      </c>
      <c r="D7" s="163">
        <v>343</v>
      </c>
      <c r="E7" s="164">
        <v>567</v>
      </c>
      <c r="F7" s="164">
        <v>551</v>
      </c>
      <c r="G7" s="164">
        <v>440</v>
      </c>
      <c r="H7" s="164">
        <v>421</v>
      </c>
      <c r="I7" s="165">
        <v>428</v>
      </c>
      <c r="J7" s="163">
        <v>360</v>
      </c>
      <c r="K7" s="164" t="s">
        <v>5</v>
      </c>
      <c r="L7" s="164" t="s">
        <v>5</v>
      </c>
      <c r="M7" s="164" t="s">
        <v>5</v>
      </c>
      <c r="N7" s="164" t="s">
        <v>5</v>
      </c>
      <c r="O7" s="342" t="s">
        <v>5</v>
      </c>
    </row>
    <row r="8" spans="2:15" s="158" customFormat="1" ht="15.75" customHeight="1">
      <c r="B8" s="852"/>
      <c r="C8" s="168" t="s">
        <v>372</v>
      </c>
      <c r="D8" s="163" t="s">
        <v>5</v>
      </c>
      <c r="E8" s="164">
        <v>244</v>
      </c>
      <c r="F8" s="164">
        <v>260</v>
      </c>
      <c r="G8" s="164">
        <v>208</v>
      </c>
      <c r="H8" s="164">
        <v>227</v>
      </c>
      <c r="I8" s="165">
        <v>220</v>
      </c>
      <c r="J8" s="163" t="s">
        <v>5</v>
      </c>
      <c r="K8" s="164" t="s">
        <v>5</v>
      </c>
      <c r="L8" s="164" t="s">
        <v>5</v>
      </c>
      <c r="M8" s="164" t="s">
        <v>5</v>
      </c>
      <c r="N8" s="164" t="s">
        <v>5</v>
      </c>
      <c r="O8" s="342" t="s">
        <v>5</v>
      </c>
    </row>
    <row r="9" spans="2:15" s="158" customFormat="1" ht="15.75" customHeight="1">
      <c r="B9" s="852"/>
      <c r="C9" s="159" t="s">
        <v>12</v>
      </c>
      <c r="D9" s="163">
        <v>330</v>
      </c>
      <c r="E9" s="164">
        <v>377</v>
      </c>
      <c r="F9" s="164">
        <v>421</v>
      </c>
      <c r="G9" s="164">
        <v>317</v>
      </c>
      <c r="H9" s="164">
        <v>286</v>
      </c>
      <c r="I9" s="165">
        <v>316</v>
      </c>
      <c r="J9" s="163">
        <v>373</v>
      </c>
      <c r="K9" s="164">
        <v>434</v>
      </c>
      <c r="L9" s="164">
        <v>390</v>
      </c>
      <c r="M9" s="164">
        <v>331</v>
      </c>
      <c r="N9" s="164">
        <v>362</v>
      </c>
      <c r="O9" s="342">
        <v>332</v>
      </c>
    </row>
    <row r="10" spans="2:15" s="158" customFormat="1" ht="15.75" customHeight="1" thickBot="1">
      <c r="B10" s="853"/>
      <c r="C10" s="343" t="s">
        <v>13</v>
      </c>
      <c r="D10" s="344">
        <v>343</v>
      </c>
      <c r="E10" s="345">
        <v>399</v>
      </c>
      <c r="F10" s="345">
        <v>403</v>
      </c>
      <c r="G10" s="345">
        <v>331</v>
      </c>
      <c r="H10" s="345">
        <v>648</v>
      </c>
      <c r="I10" s="346">
        <v>648</v>
      </c>
      <c r="J10" s="344">
        <v>360</v>
      </c>
      <c r="K10" s="345">
        <v>412</v>
      </c>
      <c r="L10" s="345">
        <v>408</v>
      </c>
      <c r="M10" s="345">
        <v>317</v>
      </c>
      <c r="N10" s="345" t="s">
        <v>5</v>
      </c>
      <c r="O10" s="347" t="s">
        <v>5</v>
      </c>
    </row>
    <row r="11" spans="2:15" s="158" customFormat="1" ht="15.75" customHeight="1">
      <c r="B11" s="851" t="s">
        <v>14</v>
      </c>
      <c r="C11" s="337" t="s">
        <v>10</v>
      </c>
      <c r="D11" s="348" t="s">
        <v>5</v>
      </c>
      <c r="E11" s="339" t="s">
        <v>5</v>
      </c>
      <c r="F11" s="349">
        <v>540</v>
      </c>
      <c r="G11" s="339" t="s">
        <v>5</v>
      </c>
      <c r="H11" s="339">
        <v>299</v>
      </c>
      <c r="I11" s="340">
        <v>408</v>
      </c>
      <c r="J11" s="338" t="s">
        <v>5</v>
      </c>
      <c r="K11" s="339" t="s">
        <v>5</v>
      </c>
      <c r="L11" s="339">
        <v>815</v>
      </c>
      <c r="M11" s="339" t="s">
        <v>5</v>
      </c>
      <c r="N11" s="339">
        <v>349</v>
      </c>
      <c r="O11" s="341">
        <v>295</v>
      </c>
    </row>
    <row r="12" spans="2:15" s="158" customFormat="1" ht="15.75" customHeight="1">
      <c r="B12" s="852"/>
      <c r="C12" s="159" t="s">
        <v>12</v>
      </c>
      <c r="D12" s="170" t="s">
        <v>5</v>
      </c>
      <c r="E12" s="164" t="s">
        <v>5</v>
      </c>
      <c r="F12" s="171">
        <v>611</v>
      </c>
      <c r="G12" s="164" t="s">
        <v>5</v>
      </c>
      <c r="H12" s="164">
        <v>459</v>
      </c>
      <c r="I12" s="165">
        <v>465</v>
      </c>
      <c r="J12" s="163" t="s">
        <v>5</v>
      </c>
      <c r="K12" s="164" t="s">
        <v>5</v>
      </c>
      <c r="L12" s="164">
        <v>744</v>
      </c>
      <c r="M12" s="164" t="s">
        <v>5</v>
      </c>
      <c r="N12" s="164">
        <v>189</v>
      </c>
      <c r="O12" s="342">
        <v>238</v>
      </c>
    </row>
    <row r="13" spans="2:15" s="158" customFormat="1" ht="15.75" customHeight="1">
      <c r="B13" s="852"/>
      <c r="C13" s="159" t="s">
        <v>13</v>
      </c>
      <c r="D13" s="170" t="s">
        <v>5</v>
      </c>
      <c r="E13" s="164" t="s">
        <v>5</v>
      </c>
      <c r="F13" s="171">
        <v>757</v>
      </c>
      <c r="G13" s="164" t="s">
        <v>5</v>
      </c>
      <c r="H13" s="164">
        <v>648</v>
      </c>
      <c r="I13" s="165">
        <v>703</v>
      </c>
      <c r="J13" s="163" t="s">
        <v>5</v>
      </c>
      <c r="K13" s="164" t="s">
        <v>5</v>
      </c>
      <c r="L13" s="164">
        <v>598</v>
      </c>
      <c r="M13" s="164" t="s">
        <v>5</v>
      </c>
      <c r="N13" s="164" t="s">
        <v>5</v>
      </c>
      <c r="O13" s="342" t="s">
        <v>5</v>
      </c>
    </row>
    <row r="14" spans="2:15" s="158" customFormat="1" ht="15.75" customHeight="1" thickBot="1">
      <c r="B14" s="853"/>
      <c r="C14" s="343" t="s">
        <v>210</v>
      </c>
      <c r="D14" s="350" t="s">
        <v>5</v>
      </c>
      <c r="E14" s="345" t="s">
        <v>5</v>
      </c>
      <c r="F14" s="351">
        <v>616</v>
      </c>
      <c r="G14" s="345" t="s">
        <v>5</v>
      </c>
      <c r="H14" s="345">
        <v>305</v>
      </c>
      <c r="I14" s="346">
        <v>473</v>
      </c>
      <c r="J14" s="344" t="s">
        <v>5</v>
      </c>
      <c r="K14" s="345" t="s">
        <v>5</v>
      </c>
      <c r="L14" s="345">
        <v>739</v>
      </c>
      <c r="M14" s="345" t="s">
        <v>5</v>
      </c>
      <c r="N14" s="345">
        <v>343</v>
      </c>
      <c r="O14" s="347">
        <v>230</v>
      </c>
    </row>
    <row r="15" spans="2:15" s="158" customFormat="1" ht="15.75" customHeight="1">
      <c r="B15" s="851" t="s">
        <v>16</v>
      </c>
      <c r="C15" s="337" t="s">
        <v>10</v>
      </c>
      <c r="D15" s="338">
        <v>175</v>
      </c>
      <c r="E15" s="339">
        <v>341</v>
      </c>
      <c r="F15" s="339">
        <v>384</v>
      </c>
      <c r="G15" s="339">
        <v>312</v>
      </c>
      <c r="H15" s="339">
        <v>329</v>
      </c>
      <c r="I15" s="340">
        <v>648</v>
      </c>
      <c r="J15" s="338">
        <v>144</v>
      </c>
      <c r="K15" s="339">
        <v>307</v>
      </c>
      <c r="L15" s="339">
        <v>373</v>
      </c>
      <c r="M15" s="339">
        <v>287</v>
      </c>
      <c r="N15" s="339">
        <v>319</v>
      </c>
      <c r="O15" s="341" t="s">
        <v>5</v>
      </c>
    </row>
    <row r="16" spans="2:15" s="158" customFormat="1" ht="15.75" customHeight="1">
      <c r="B16" s="852"/>
      <c r="C16" s="159" t="s">
        <v>17</v>
      </c>
      <c r="D16" s="163">
        <v>319</v>
      </c>
      <c r="E16" s="164">
        <v>648</v>
      </c>
      <c r="F16" s="164">
        <v>757</v>
      </c>
      <c r="G16" s="164">
        <v>599</v>
      </c>
      <c r="H16" s="164">
        <v>648</v>
      </c>
      <c r="I16" s="165">
        <v>648</v>
      </c>
      <c r="J16" s="164" t="s">
        <v>5</v>
      </c>
      <c r="K16" s="164" t="s">
        <v>5</v>
      </c>
      <c r="L16" s="164" t="s">
        <v>5</v>
      </c>
      <c r="M16" s="164" t="s">
        <v>5</v>
      </c>
      <c r="N16" s="164" t="s">
        <v>5</v>
      </c>
      <c r="O16" s="352" t="s">
        <v>5</v>
      </c>
    </row>
    <row r="17" spans="2:15" s="158" customFormat="1" ht="15.75" customHeight="1">
      <c r="B17" s="852"/>
      <c r="C17" s="166" t="s">
        <v>11</v>
      </c>
      <c r="D17" s="163">
        <v>319</v>
      </c>
      <c r="E17" s="164">
        <v>337</v>
      </c>
      <c r="F17" s="164">
        <v>379</v>
      </c>
      <c r="G17" s="164">
        <v>312</v>
      </c>
      <c r="H17" s="164">
        <v>648</v>
      </c>
      <c r="I17" s="165">
        <v>544</v>
      </c>
      <c r="J17" s="163" t="s">
        <v>5</v>
      </c>
      <c r="K17" s="164">
        <v>311</v>
      </c>
      <c r="L17" s="164">
        <v>378</v>
      </c>
      <c r="M17" s="164">
        <v>287</v>
      </c>
      <c r="N17" s="164" t="s">
        <v>5</v>
      </c>
      <c r="O17" s="342" t="s">
        <v>5</v>
      </c>
    </row>
    <row r="18" spans="2:15" s="158" customFormat="1" ht="15.75" customHeight="1">
      <c r="B18" s="852"/>
      <c r="C18" s="168" t="s">
        <v>403</v>
      </c>
      <c r="D18" s="170" t="s">
        <v>5</v>
      </c>
      <c r="E18" s="170" t="s">
        <v>5</v>
      </c>
      <c r="F18" s="170" t="s">
        <v>5</v>
      </c>
      <c r="G18" s="170" t="s">
        <v>5</v>
      </c>
      <c r="H18" s="170" t="s">
        <v>5</v>
      </c>
      <c r="I18" s="165">
        <v>104</v>
      </c>
      <c r="J18" s="170" t="s">
        <v>5</v>
      </c>
      <c r="K18" s="170" t="s">
        <v>5</v>
      </c>
      <c r="L18" s="170" t="s">
        <v>5</v>
      </c>
      <c r="M18" s="170" t="s">
        <v>5</v>
      </c>
      <c r="N18" s="170" t="s">
        <v>5</v>
      </c>
      <c r="O18" s="342" t="s">
        <v>5</v>
      </c>
    </row>
    <row r="19" spans="2:15" s="158" customFormat="1" ht="15.75" customHeight="1">
      <c r="B19" s="852"/>
      <c r="C19" s="159" t="s">
        <v>12</v>
      </c>
      <c r="D19" s="163">
        <v>319</v>
      </c>
      <c r="E19" s="164">
        <v>353</v>
      </c>
      <c r="F19" s="164">
        <v>399</v>
      </c>
      <c r="G19" s="164">
        <v>291</v>
      </c>
      <c r="H19" s="164">
        <v>648</v>
      </c>
      <c r="I19" s="165">
        <v>648</v>
      </c>
      <c r="J19" s="163" t="s">
        <v>5</v>
      </c>
      <c r="K19" s="164">
        <v>295</v>
      </c>
      <c r="L19" s="164">
        <v>358</v>
      </c>
      <c r="M19" s="164">
        <v>308</v>
      </c>
      <c r="N19" s="164" t="s">
        <v>5</v>
      </c>
      <c r="O19" s="342" t="s">
        <v>5</v>
      </c>
    </row>
    <row r="20" spans="2:15" s="158" customFormat="1" ht="15.75" customHeight="1">
      <c r="B20" s="852"/>
      <c r="C20" s="166" t="s">
        <v>18</v>
      </c>
      <c r="D20" s="163">
        <v>319</v>
      </c>
      <c r="E20" s="164">
        <v>340</v>
      </c>
      <c r="F20" s="164">
        <v>393</v>
      </c>
      <c r="G20" s="164">
        <v>313</v>
      </c>
      <c r="H20" s="164">
        <v>648</v>
      </c>
      <c r="I20" s="165">
        <v>648</v>
      </c>
      <c r="J20" s="163" t="s">
        <v>5</v>
      </c>
      <c r="K20" s="164">
        <v>308</v>
      </c>
      <c r="L20" s="164">
        <v>364</v>
      </c>
      <c r="M20" s="164">
        <v>286</v>
      </c>
      <c r="N20" s="164" t="s">
        <v>5</v>
      </c>
      <c r="O20" s="342" t="s">
        <v>5</v>
      </c>
    </row>
    <row r="21" spans="2:15" s="158" customFormat="1" ht="15.75" customHeight="1" thickBot="1">
      <c r="B21" s="853"/>
      <c r="C21" s="343" t="s">
        <v>15</v>
      </c>
      <c r="D21" s="344">
        <v>319</v>
      </c>
      <c r="E21" s="345">
        <v>363</v>
      </c>
      <c r="F21" s="345">
        <v>379</v>
      </c>
      <c r="G21" s="345">
        <v>300</v>
      </c>
      <c r="H21" s="345">
        <v>324</v>
      </c>
      <c r="I21" s="346">
        <v>346</v>
      </c>
      <c r="J21" s="344" t="s">
        <v>5</v>
      </c>
      <c r="K21" s="345">
        <v>285</v>
      </c>
      <c r="L21" s="345">
        <v>378</v>
      </c>
      <c r="M21" s="345">
        <v>299</v>
      </c>
      <c r="N21" s="345">
        <v>324</v>
      </c>
      <c r="O21" s="347">
        <v>302</v>
      </c>
    </row>
    <row r="22" spans="2:15" s="158" customFormat="1" ht="15.75" customHeight="1" thickBot="1">
      <c r="B22" s="851" t="s">
        <v>19</v>
      </c>
      <c r="C22" s="337" t="s">
        <v>10</v>
      </c>
      <c r="D22" s="338" t="s">
        <v>5</v>
      </c>
      <c r="E22" s="339" t="s">
        <v>5</v>
      </c>
      <c r="F22" s="339">
        <v>622</v>
      </c>
      <c r="G22" s="339">
        <v>859</v>
      </c>
      <c r="H22" s="339">
        <v>951</v>
      </c>
      <c r="I22" s="341">
        <v>951</v>
      </c>
      <c r="J22" s="157">
        <v>0</v>
      </c>
      <c r="K22" s="157">
        <v>0</v>
      </c>
      <c r="L22" s="157">
        <v>0</v>
      </c>
      <c r="M22" s="157">
        <v>0</v>
      </c>
      <c r="N22" s="157">
        <v>0</v>
      </c>
      <c r="O22" s="157">
        <v>0</v>
      </c>
    </row>
    <row r="23" spans="2:15" s="158" customFormat="1" ht="15.75" customHeight="1" thickBot="1">
      <c r="B23" s="852"/>
      <c r="C23" s="166" t="s">
        <v>17</v>
      </c>
      <c r="D23" s="163" t="s">
        <v>5</v>
      </c>
      <c r="E23" s="164" t="s">
        <v>5</v>
      </c>
      <c r="F23" s="164">
        <v>622</v>
      </c>
      <c r="G23" s="164">
        <v>859</v>
      </c>
      <c r="H23" s="164">
        <v>951</v>
      </c>
      <c r="I23" s="342">
        <v>951</v>
      </c>
      <c r="J23" s="854" t="s">
        <v>30</v>
      </c>
      <c r="K23" s="855"/>
      <c r="L23" s="353" t="s">
        <v>373</v>
      </c>
      <c r="M23" s="856" t="s">
        <v>374</v>
      </c>
      <c r="N23" s="857"/>
      <c r="O23" s="354" t="s">
        <v>404</v>
      </c>
    </row>
    <row r="24" spans="2:15" s="158" customFormat="1" ht="15.75" customHeight="1">
      <c r="B24" s="852"/>
      <c r="C24" s="159" t="s">
        <v>11</v>
      </c>
      <c r="D24" s="163" t="s">
        <v>5</v>
      </c>
      <c r="E24" s="164" t="s">
        <v>5</v>
      </c>
      <c r="F24" s="164">
        <v>622</v>
      </c>
      <c r="G24" s="164">
        <v>859</v>
      </c>
      <c r="H24" s="164">
        <v>951</v>
      </c>
      <c r="I24" s="342">
        <v>951</v>
      </c>
      <c r="J24" s="1282" t="s">
        <v>211</v>
      </c>
      <c r="K24" s="1283"/>
      <c r="L24" s="177">
        <v>874</v>
      </c>
      <c r="M24" s="1284">
        <v>891</v>
      </c>
      <c r="N24" s="1285"/>
      <c r="O24" s="355">
        <v>855</v>
      </c>
    </row>
    <row r="25" spans="2:15" s="158" customFormat="1" ht="15.75" customHeight="1">
      <c r="B25" s="852"/>
      <c r="C25" s="159" t="s">
        <v>12</v>
      </c>
      <c r="D25" s="163" t="s">
        <v>5</v>
      </c>
      <c r="E25" s="164" t="s">
        <v>5</v>
      </c>
      <c r="F25" s="164">
        <v>622</v>
      </c>
      <c r="G25" s="164">
        <v>859</v>
      </c>
      <c r="H25" s="164">
        <v>951</v>
      </c>
      <c r="I25" s="342">
        <v>951</v>
      </c>
      <c r="J25" s="1286" t="s">
        <v>212</v>
      </c>
      <c r="K25" s="1287"/>
      <c r="L25" s="175">
        <v>2362</v>
      </c>
      <c r="M25" s="176">
        <v>1400</v>
      </c>
      <c r="N25" s="176">
        <v>1751</v>
      </c>
      <c r="O25" s="356">
        <v>1545</v>
      </c>
    </row>
    <row r="26" spans="2:15" s="158" customFormat="1" ht="15.75" customHeight="1" thickBot="1">
      <c r="B26" s="852"/>
      <c r="C26" s="166" t="s">
        <v>20</v>
      </c>
      <c r="D26" s="163" t="s">
        <v>5</v>
      </c>
      <c r="E26" s="164" t="s">
        <v>5</v>
      </c>
      <c r="F26" s="164">
        <v>622</v>
      </c>
      <c r="G26" s="164">
        <v>859</v>
      </c>
      <c r="H26" s="164">
        <v>951</v>
      </c>
      <c r="I26" s="342">
        <v>951</v>
      </c>
      <c r="J26" s="1288" t="s">
        <v>213</v>
      </c>
      <c r="K26" s="1289"/>
      <c r="L26" s="357">
        <v>1333</v>
      </c>
      <c r="M26" s="1290">
        <v>1228</v>
      </c>
      <c r="N26" s="1291"/>
      <c r="O26" s="358">
        <v>1177</v>
      </c>
    </row>
    <row r="27" spans="2:15" s="158" customFormat="1" ht="15.75" customHeight="1">
      <c r="B27" s="852"/>
      <c r="C27" s="159" t="s">
        <v>18</v>
      </c>
      <c r="D27" s="163" t="s">
        <v>5</v>
      </c>
      <c r="E27" s="164" t="s">
        <v>5</v>
      </c>
      <c r="F27" s="164">
        <v>487</v>
      </c>
      <c r="G27" s="164">
        <v>672</v>
      </c>
      <c r="H27" s="164">
        <v>764</v>
      </c>
      <c r="I27" s="342">
        <v>764</v>
      </c>
      <c r="J27" s="162"/>
      <c r="K27" s="162">
        <v>0</v>
      </c>
      <c r="L27" s="162">
        <v>0</v>
      </c>
      <c r="M27" s="359">
        <v>0</v>
      </c>
      <c r="N27" s="1292"/>
      <c r="O27" s="1293"/>
    </row>
    <row r="28" spans="2:15" s="158" customFormat="1" ht="15.75" customHeight="1" thickBot="1">
      <c r="B28" s="852"/>
      <c r="C28" s="168" t="s">
        <v>375</v>
      </c>
      <c r="D28" s="173" t="s">
        <v>5</v>
      </c>
      <c r="E28" s="174" t="s">
        <v>5</v>
      </c>
      <c r="F28" s="345">
        <v>135</v>
      </c>
      <c r="G28" s="345">
        <v>187</v>
      </c>
      <c r="H28" s="345">
        <v>187</v>
      </c>
      <c r="I28" s="347">
        <v>187</v>
      </c>
      <c r="J28" s="162"/>
      <c r="K28" s="162"/>
      <c r="L28" s="162"/>
      <c r="M28" s="162"/>
      <c r="N28" s="179"/>
      <c r="O28" s="360"/>
    </row>
    <row r="29" spans="2:15" s="158" customFormat="1" ht="15.75" customHeight="1">
      <c r="B29" s="841" t="s">
        <v>376</v>
      </c>
      <c r="C29" s="842"/>
      <c r="D29" s="361"/>
      <c r="E29" s="362" t="s">
        <v>23</v>
      </c>
      <c r="F29" s="363" t="s">
        <v>17</v>
      </c>
      <c r="G29" s="363" t="s">
        <v>206</v>
      </c>
      <c r="H29" s="363" t="s">
        <v>12</v>
      </c>
      <c r="I29" s="363" t="s">
        <v>207</v>
      </c>
      <c r="J29" s="363" t="s">
        <v>208</v>
      </c>
      <c r="K29" s="363" t="s">
        <v>18</v>
      </c>
      <c r="L29" s="364" t="s">
        <v>377</v>
      </c>
      <c r="M29" s="365" t="s">
        <v>15</v>
      </c>
      <c r="N29" s="167"/>
      <c r="O29" s="360"/>
    </row>
    <row r="30" spans="2:15" s="158" customFormat="1" ht="15.75" customHeight="1">
      <c r="B30" s="843"/>
      <c r="C30" s="844"/>
      <c r="D30" s="181" t="s">
        <v>214</v>
      </c>
      <c r="E30" s="160">
        <v>906</v>
      </c>
      <c r="F30" s="161">
        <v>873</v>
      </c>
      <c r="G30" s="161">
        <v>866</v>
      </c>
      <c r="H30" s="161">
        <v>888</v>
      </c>
      <c r="I30" s="161">
        <v>866</v>
      </c>
      <c r="J30" s="161">
        <v>867</v>
      </c>
      <c r="K30" s="161">
        <v>756</v>
      </c>
      <c r="L30" s="161">
        <v>383</v>
      </c>
      <c r="M30" s="366">
        <v>866</v>
      </c>
      <c r="N30" s="167"/>
      <c r="O30" s="367"/>
    </row>
    <row r="31" spans="2:15" s="158" customFormat="1" ht="15.75" customHeight="1" thickBot="1">
      <c r="B31" s="845"/>
      <c r="C31" s="846"/>
      <c r="D31" s="368" t="s">
        <v>215</v>
      </c>
      <c r="E31" s="344">
        <v>826</v>
      </c>
      <c r="F31" s="345">
        <v>859</v>
      </c>
      <c r="G31" s="345">
        <v>866</v>
      </c>
      <c r="H31" s="345">
        <v>844</v>
      </c>
      <c r="I31" s="345">
        <v>866</v>
      </c>
      <c r="J31" s="345">
        <v>865</v>
      </c>
      <c r="K31" s="345">
        <v>593</v>
      </c>
      <c r="L31" s="345" t="s">
        <v>5</v>
      </c>
      <c r="M31" s="347">
        <v>866</v>
      </c>
      <c r="N31" s="167"/>
      <c r="O31" s="367"/>
    </row>
    <row r="32" spans="2:15" s="158" customFormat="1" ht="15.75" customHeight="1" thickBot="1">
      <c r="B32" s="854" t="s">
        <v>216</v>
      </c>
      <c r="C32" s="855"/>
      <c r="D32" s="369">
        <v>157</v>
      </c>
      <c r="E32" s="1294" t="s">
        <v>378</v>
      </c>
      <c r="F32" s="1295"/>
      <c r="G32" s="369">
        <v>460</v>
      </c>
      <c r="H32" s="1294" t="s">
        <v>379</v>
      </c>
      <c r="I32" s="1295"/>
      <c r="J32" s="369">
        <v>214</v>
      </c>
      <c r="K32" s="1294" t="s">
        <v>24</v>
      </c>
      <c r="L32" s="1295"/>
      <c r="M32" s="370">
        <v>273</v>
      </c>
      <c r="N32" s="162"/>
      <c r="O32" s="371"/>
    </row>
    <row r="33" spans="2:15" s="158" customFormat="1" ht="15.75" customHeight="1" thickBot="1">
      <c r="B33" s="1296" t="s">
        <v>205</v>
      </c>
      <c r="C33" s="1297"/>
      <c r="D33" s="372" t="s">
        <v>380</v>
      </c>
      <c r="E33" s="373">
        <v>213</v>
      </c>
      <c r="F33" s="374" t="s">
        <v>381</v>
      </c>
      <c r="G33" s="373">
        <v>213</v>
      </c>
      <c r="H33" s="1294" t="s">
        <v>25</v>
      </c>
      <c r="I33" s="1295"/>
      <c r="J33" s="375" t="s">
        <v>26</v>
      </c>
      <c r="K33" s="369">
        <v>207</v>
      </c>
      <c r="L33" s="376" t="s">
        <v>27</v>
      </c>
      <c r="M33" s="370">
        <v>207</v>
      </c>
      <c r="N33" s="162"/>
      <c r="O33" s="371"/>
    </row>
    <row r="34" spans="2:15" s="158" customFormat="1" ht="15.75" customHeight="1">
      <c r="B34" s="828" t="s">
        <v>28</v>
      </c>
      <c r="C34" s="829"/>
      <c r="D34" s="377">
        <v>4939</v>
      </c>
      <c r="E34" s="378">
        <v>4819</v>
      </c>
      <c r="F34" s="378">
        <v>3549</v>
      </c>
      <c r="G34" s="378">
        <v>3740</v>
      </c>
      <c r="H34" s="378">
        <v>3318</v>
      </c>
      <c r="I34" s="379">
        <v>3281</v>
      </c>
      <c r="J34" s="380">
        <v>5183</v>
      </c>
      <c r="K34" s="381">
        <v>4602</v>
      </c>
      <c r="L34" s="382">
        <v>3472</v>
      </c>
      <c r="M34" s="162"/>
      <c r="N34" s="1298"/>
      <c r="O34" s="1299"/>
    </row>
    <row r="35" spans="2:15" s="158" customFormat="1" ht="15.75" customHeight="1" thickBot="1">
      <c r="B35" s="817" t="s">
        <v>29</v>
      </c>
      <c r="C35" s="818"/>
      <c r="D35" s="383">
        <v>3148</v>
      </c>
      <c r="E35" s="384">
        <v>3562</v>
      </c>
      <c r="F35" s="384">
        <v>4568</v>
      </c>
      <c r="G35" s="384">
        <v>4797</v>
      </c>
      <c r="H35" s="384">
        <v>4509</v>
      </c>
      <c r="I35" s="385">
        <v>4559</v>
      </c>
      <c r="J35" s="386">
        <v>0</v>
      </c>
      <c r="K35" s="386">
        <v>0</v>
      </c>
      <c r="L35" s="387">
        <v>0</v>
      </c>
      <c r="M35" s="388"/>
      <c r="N35" s="388"/>
      <c r="O35" s="389"/>
    </row>
    <row r="36" spans="2:15" s="158" customFormat="1" ht="15.75" customHeight="1">
      <c r="B36" s="390"/>
      <c r="C36" s="390"/>
      <c r="D36" s="391"/>
      <c r="E36" s="391"/>
      <c r="F36" s="391"/>
      <c r="G36" s="391"/>
      <c r="H36" s="391"/>
      <c r="I36" s="391"/>
      <c r="J36" s="391"/>
      <c r="K36" s="391"/>
      <c r="L36" s="391"/>
      <c r="N36" s="162"/>
      <c r="O36" s="162"/>
    </row>
    <row r="37" spans="2:15" s="158" customFormat="1" ht="15.75" customHeight="1" thickBot="1">
      <c r="B37" s="191" t="s">
        <v>405</v>
      </c>
      <c r="C37" s="191" t="s">
        <v>405</v>
      </c>
      <c r="D37" s="191" t="s">
        <v>405</v>
      </c>
      <c r="E37" s="191" t="s">
        <v>405</v>
      </c>
      <c r="F37" s="191" t="s">
        <v>405</v>
      </c>
      <c r="G37" s="191" t="s">
        <v>405</v>
      </c>
      <c r="H37" s="191" t="s">
        <v>405</v>
      </c>
      <c r="I37" s="191" t="s">
        <v>405</v>
      </c>
      <c r="J37" s="191" t="s">
        <v>405</v>
      </c>
      <c r="K37" s="191" t="s">
        <v>405</v>
      </c>
      <c r="L37" s="191" t="s">
        <v>405</v>
      </c>
      <c r="M37" s="191" t="s">
        <v>405</v>
      </c>
      <c r="N37" s="191" t="s">
        <v>405</v>
      </c>
      <c r="O37" s="191" t="s">
        <v>405</v>
      </c>
    </row>
    <row r="38" spans="2:15" s="158" customFormat="1" ht="15.75" customHeight="1" thickBot="1">
      <c r="B38" s="819" t="s">
        <v>31</v>
      </c>
      <c r="C38" s="820"/>
      <c r="D38" s="193"/>
      <c r="E38" s="158">
        <v>0</v>
      </c>
      <c r="F38" s="158">
        <v>0</v>
      </c>
      <c r="G38" s="158">
        <v>0</v>
      </c>
      <c r="H38" s="158">
        <v>0</v>
      </c>
      <c r="I38" s="158">
        <v>0</v>
      </c>
      <c r="J38" s="158">
        <v>0</v>
      </c>
      <c r="K38" s="158">
        <v>0</v>
      </c>
      <c r="L38" s="158">
        <v>0</v>
      </c>
      <c r="M38" s="158">
        <v>0</v>
      </c>
      <c r="N38" s="158">
        <v>0</v>
      </c>
      <c r="O38" s="158">
        <v>0</v>
      </c>
    </row>
    <row r="39" spans="2:15" s="158" customFormat="1" ht="15.75" customHeight="1" thickBot="1">
      <c r="B39" s="821"/>
      <c r="C39" s="822"/>
      <c r="D39" s="392">
        <v>1</v>
      </c>
      <c r="E39" s="393">
        <v>2</v>
      </c>
      <c r="F39" s="393">
        <v>3</v>
      </c>
      <c r="G39" s="394"/>
      <c r="H39" s="395"/>
      <c r="I39" s="396" t="s">
        <v>217</v>
      </c>
      <c r="J39" s="396" t="s">
        <v>382</v>
      </c>
      <c r="K39" s="361"/>
      <c r="L39" s="361"/>
      <c r="M39" s="396">
        <v>1</v>
      </c>
      <c r="N39" s="397" t="s">
        <v>218</v>
      </c>
      <c r="O39" s="398" t="s">
        <v>219</v>
      </c>
    </row>
    <row r="40" spans="2:15" s="192" customFormat="1" ht="15.75" customHeight="1">
      <c r="B40" s="1208" t="s">
        <v>220</v>
      </c>
      <c r="C40" s="399" t="s">
        <v>221</v>
      </c>
      <c r="D40" s="186">
        <v>784</v>
      </c>
      <c r="E40" s="194">
        <v>784</v>
      </c>
      <c r="F40" s="194">
        <v>811</v>
      </c>
      <c r="G40" s="802" t="s">
        <v>222</v>
      </c>
      <c r="H40" s="400" t="s">
        <v>223</v>
      </c>
      <c r="I40" s="195">
        <v>195</v>
      </c>
      <c r="J40" s="195">
        <v>233</v>
      </c>
      <c r="K40" s="802" t="s">
        <v>224</v>
      </c>
      <c r="L40" s="401" t="s">
        <v>22</v>
      </c>
      <c r="M40" s="196">
        <v>727</v>
      </c>
      <c r="N40" s="196">
        <v>727</v>
      </c>
      <c r="O40" s="402">
        <v>727</v>
      </c>
    </row>
    <row r="41" spans="2:15" s="192" customFormat="1" ht="15.75" customHeight="1">
      <c r="B41" s="807"/>
      <c r="C41" s="403" t="s">
        <v>209</v>
      </c>
      <c r="D41" s="186">
        <v>547</v>
      </c>
      <c r="E41" s="194">
        <v>543</v>
      </c>
      <c r="F41" s="194">
        <v>527</v>
      </c>
      <c r="G41" s="808"/>
      <c r="H41" s="183" t="s">
        <v>225</v>
      </c>
      <c r="I41" s="197">
        <v>157</v>
      </c>
      <c r="J41" s="197">
        <v>271</v>
      </c>
      <c r="K41" s="808"/>
      <c r="L41" s="183" t="s">
        <v>226</v>
      </c>
      <c r="M41" s="198">
        <v>576</v>
      </c>
      <c r="N41" s="198">
        <v>576</v>
      </c>
      <c r="O41" s="404">
        <v>568</v>
      </c>
    </row>
    <row r="42" spans="2:15" s="158" customFormat="1" ht="15.75" customHeight="1">
      <c r="B42" s="825"/>
      <c r="C42" s="403" t="s">
        <v>227</v>
      </c>
      <c r="D42" s="186">
        <v>237</v>
      </c>
      <c r="E42" s="194">
        <v>241</v>
      </c>
      <c r="F42" s="194">
        <v>284</v>
      </c>
      <c r="G42" s="808"/>
      <c r="H42" s="183" t="s">
        <v>228</v>
      </c>
      <c r="I42" s="197">
        <v>428</v>
      </c>
      <c r="J42" s="198" t="s">
        <v>5</v>
      </c>
      <c r="K42" s="803"/>
      <c r="L42" s="405" t="s">
        <v>406</v>
      </c>
      <c r="M42" s="199">
        <v>151</v>
      </c>
      <c r="N42" s="199">
        <v>151</v>
      </c>
      <c r="O42" s="406">
        <v>159</v>
      </c>
    </row>
    <row r="43" spans="2:15" s="200" customFormat="1" ht="15.75" customHeight="1">
      <c r="B43" s="407" t="s">
        <v>229</v>
      </c>
      <c r="C43" s="180" t="s">
        <v>230</v>
      </c>
      <c r="D43" s="186">
        <v>758</v>
      </c>
      <c r="E43" s="194">
        <v>758</v>
      </c>
      <c r="F43" s="194">
        <v>758</v>
      </c>
      <c r="G43" s="808"/>
      <c r="H43" s="183" t="s">
        <v>209</v>
      </c>
      <c r="I43" s="197">
        <v>157</v>
      </c>
      <c r="J43" s="197">
        <v>271</v>
      </c>
      <c r="K43" s="802" t="s">
        <v>231</v>
      </c>
      <c r="L43" s="400" t="s">
        <v>383</v>
      </c>
      <c r="M43" s="182">
        <v>244</v>
      </c>
      <c r="N43" s="182">
        <v>243</v>
      </c>
      <c r="O43" s="408">
        <v>242</v>
      </c>
    </row>
    <row r="44" spans="2:15" s="158" customFormat="1" ht="15.75" customHeight="1">
      <c r="B44" s="407" t="s">
        <v>232</v>
      </c>
      <c r="C44" s="180" t="s">
        <v>230</v>
      </c>
      <c r="D44" s="186">
        <v>1078</v>
      </c>
      <c r="E44" s="194" t="s">
        <v>5</v>
      </c>
      <c r="F44" s="194" t="s">
        <v>5</v>
      </c>
      <c r="G44" s="808"/>
      <c r="H44" s="183" t="s">
        <v>233</v>
      </c>
      <c r="I44" s="198">
        <v>195</v>
      </c>
      <c r="J44" s="198">
        <v>233</v>
      </c>
      <c r="K44" s="803"/>
      <c r="L44" s="409" t="s">
        <v>384</v>
      </c>
      <c r="M44" s="203">
        <v>244</v>
      </c>
      <c r="N44" s="203">
        <v>246</v>
      </c>
      <c r="O44" s="410">
        <v>239</v>
      </c>
    </row>
    <row r="45" spans="2:15" s="158" customFormat="1" ht="15.75" customHeight="1">
      <c r="B45" s="407" t="s">
        <v>235</v>
      </c>
      <c r="C45" s="180" t="s">
        <v>230</v>
      </c>
      <c r="D45" s="186">
        <v>599</v>
      </c>
      <c r="E45" s="194">
        <v>599</v>
      </c>
      <c r="F45" s="194">
        <v>599</v>
      </c>
      <c r="G45" s="803"/>
      <c r="H45" s="411" t="s">
        <v>236</v>
      </c>
      <c r="I45" s="184">
        <v>428</v>
      </c>
      <c r="J45" s="184" t="s">
        <v>5</v>
      </c>
      <c r="K45" s="802" t="s">
        <v>237</v>
      </c>
      <c r="L45" s="400" t="s">
        <v>238</v>
      </c>
      <c r="M45" s="182">
        <v>320</v>
      </c>
      <c r="N45" s="182">
        <v>642</v>
      </c>
      <c r="O45" s="408" t="s">
        <v>5</v>
      </c>
    </row>
    <row r="46" spans="2:15" s="158" customFormat="1" ht="15.75" customHeight="1">
      <c r="B46" s="407" t="s">
        <v>239</v>
      </c>
      <c r="C46" s="180" t="s">
        <v>230</v>
      </c>
      <c r="D46" s="186">
        <v>320</v>
      </c>
      <c r="E46" s="194">
        <v>320</v>
      </c>
      <c r="F46" s="194">
        <v>320</v>
      </c>
      <c r="G46" s="201" t="s">
        <v>240</v>
      </c>
      <c r="H46" s="180" t="s">
        <v>230</v>
      </c>
      <c r="I46" s="194">
        <v>271</v>
      </c>
      <c r="J46" s="194" t="s">
        <v>5</v>
      </c>
      <c r="K46" s="808"/>
      <c r="L46" s="183" t="s">
        <v>236</v>
      </c>
      <c r="M46" s="198">
        <v>320</v>
      </c>
      <c r="N46" s="198">
        <v>324</v>
      </c>
      <c r="O46" s="404">
        <v>318</v>
      </c>
    </row>
    <row r="47" spans="2:15" s="158" customFormat="1" ht="15.75" customHeight="1">
      <c r="B47" s="806" t="s">
        <v>241</v>
      </c>
      <c r="C47" s="400" t="s">
        <v>33</v>
      </c>
      <c r="D47" s="412">
        <v>643</v>
      </c>
      <c r="E47" s="182" t="s">
        <v>5</v>
      </c>
      <c r="F47" s="182" t="s">
        <v>5</v>
      </c>
      <c r="G47" s="201" t="s">
        <v>242</v>
      </c>
      <c r="H47" s="180" t="s">
        <v>230</v>
      </c>
      <c r="I47" s="194">
        <v>412</v>
      </c>
      <c r="J47" s="194" t="s">
        <v>5</v>
      </c>
      <c r="K47" s="803"/>
      <c r="L47" s="411" t="s">
        <v>243</v>
      </c>
      <c r="M47" s="184">
        <v>320</v>
      </c>
      <c r="N47" s="184">
        <v>322</v>
      </c>
      <c r="O47" s="413">
        <v>320</v>
      </c>
    </row>
    <row r="48" spans="2:15" s="158" customFormat="1" ht="15.75" customHeight="1">
      <c r="B48" s="825"/>
      <c r="C48" s="411" t="s">
        <v>34</v>
      </c>
      <c r="D48" s="414">
        <v>643</v>
      </c>
      <c r="E48" s="184" t="s">
        <v>5</v>
      </c>
      <c r="F48" s="184" t="s">
        <v>5</v>
      </c>
      <c r="G48" s="204"/>
      <c r="H48" s="205"/>
      <c r="I48" s="206"/>
      <c r="J48" s="206"/>
      <c r="K48" s="207"/>
      <c r="L48" s="205"/>
      <c r="M48" s="206"/>
      <c r="N48" s="206"/>
      <c r="O48" s="415"/>
    </row>
    <row r="49" spans="2:15" s="158" customFormat="1" ht="15.75" customHeight="1" thickBot="1">
      <c r="B49" s="1300" t="s">
        <v>35</v>
      </c>
      <c r="C49" s="1301"/>
      <c r="D49" s="1302" t="s">
        <v>9</v>
      </c>
      <c r="E49" s="1303"/>
      <c r="F49" s="385">
        <v>692</v>
      </c>
      <c r="G49" s="1304" t="s">
        <v>36</v>
      </c>
      <c r="H49" s="1303"/>
      <c r="I49" s="385">
        <v>1465</v>
      </c>
      <c r="J49" s="1304" t="s">
        <v>32</v>
      </c>
      <c r="K49" s="1303"/>
      <c r="L49" s="385">
        <v>769</v>
      </c>
      <c r="M49" s="1304" t="s">
        <v>37</v>
      </c>
      <c r="N49" s="1303"/>
      <c r="O49" s="416">
        <v>8383</v>
      </c>
    </row>
    <row r="50" spans="2:15" s="1" customFormat="1" ht="15.75" customHeight="1" thickBot="1">
      <c r="B50" s="2" t="s">
        <v>407</v>
      </c>
      <c r="C50" s="2" t="s">
        <v>407</v>
      </c>
      <c r="D50" s="2" t="s">
        <v>407</v>
      </c>
      <c r="E50" s="2" t="s">
        <v>407</v>
      </c>
      <c r="F50" s="2" t="s">
        <v>407</v>
      </c>
      <c r="G50" s="2" t="s">
        <v>407</v>
      </c>
      <c r="H50" s="2" t="s">
        <v>407</v>
      </c>
      <c r="I50" s="2" t="s">
        <v>407</v>
      </c>
      <c r="J50" s="2" t="s">
        <v>407</v>
      </c>
      <c r="K50" s="2" t="s">
        <v>407</v>
      </c>
      <c r="L50" s="2" t="s">
        <v>407</v>
      </c>
      <c r="M50" s="2" t="s">
        <v>407</v>
      </c>
      <c r="N50" s="2" t="s">
        <v>407</v>
      </c>
      <c r="O50" s="2" t="s">
        <v>407</v>
      </c>
    </row>
    <row r="51" spans="2:15" s="1" customFormat="1" ht="15.75" customHeight="1">
      <c r="B51" s="1305" t="s">
        <v>385</v>
      </c>
      <c r="C51" s="1306"/>
      <c r="D51" s="1306"/>
      <c r="E51" s="1306"/>
      <c r="F51" s="1306"/>
      <c r="G51" s="1306"/>
      <c r="H51" s="1306"/>
      <c r="I51" s="1306"/>
      <c r="J51" s="1306"/>
      <c r="K51" s="1306"/>
      <c r="L51" s="1306"/>
      <c r="M51" s="1306"/>
      <c r="N51" s="1306"/>
      <c r="O51" s="1307"/>
    </row>
    <row r="52" spans="2:15" s="1" customFormat="1" ht="15.75" customHeight="1">
      <c r="B52" s="1308" t="s">
        <v>408</v>
      </c>
      <c r="C52" s="419" t="s">
        <v>409</v>
      </c>
      <c r="D52" s="1310" t="s">
        <v>410</v>
      </c>
      <c r="E52" s="1311"/>
      <c r="F52" s="1312" t="s">
        <v>411</v>
      </c>
      <c r="G52" s="1311"/>
      <c r="H52" s="1312" t="s">
        <v>412</v>
      </c>
      <c r="I52" s="1311"/>
      <c r="J52" s="1313" t="s">
        <v>413</v>
      </c>
      <c r="K52" s="1314"/>
      <c r="L52" s="1313" t="s">
        <v>414</v>
      </c>
      <c r="M52" s="1314"/>
      <c r="N52" s="1311"/>
      <c r="O52" s="1315"/>
    </row>
    <row r="53" spans="2:15" s="1" customFormat="1" ht="15.75" customHeight="1">
      <c r="B53" s="1309"/>
      <c r="C53" s="419" t="s">
        <v>415</v>
      </c>
      <c r="D53" s="1310" t="s">
        <v>386</v>
      </c>
      <c r="E53" s="1311"/>
      <c r="F53" s="1312" t="s">
        <v>387</v>
      </c>
      <c r="G53" s="1311"/>
      <c r="H53" s="1312" t="s">
        <v>388</v>
      </c>
      <c r="I53" s="1311"/>
      <c r="J53" s="1313" t="s">
        <v>389</v>
      </c>
      <c r="K53" s="1314"/>
      <c r="L53" s="1313" t="s">
        <v>390</v>
      </c>
      <c r="M53" s="1314"/>
      <c r="N53" s="1311"/>
      <c r="O53" s="1315"/>
    </row>
    <row r="54" spans="2:15" s="1" customFormat="1" ht="15.75" customHeight="1">
      <c r="B54" s="1308" t="s">
        <v>21</v>
      </c>
      <c r="C54" s="1317" t="s">
        <v>416</v>
      </c>
      <c r="D54" s="1319" t="s">
        <v>417</v>
      </c>
      <c r="E54" s="1320"/>
      <c r="F54" s="1321" t="s">
        <v>418</v>
      </c>
      <c r="G54" s="1320"/>
      <c r="H54" s="1322" t="s">
        <v>419</v>
      </c>
      <c r="I54" s="1323"/>
      <c r="J54" s="1321" t="s">
        <v>420</v>
      </c>
      <c r="K54" s="1320"/>
      <c r="L54" s="1321" t="s">
        <v>421</v>
      </c>
      <c r="M54" s="1320"/>
      <c r="N54" s="1321" t="s">
        <v>422</v>
      </c>
      <c r="O54" s="1324"/>
    </row>
    <row r="55" spans="2:15" s="1" customFormat="1" ht="15.75" customHeight="1">
      <c r="B55" s="1316"/>
      <c r="C55" s="1318"/>
      <c r="D55" s="1319" t="s">
        <v>423</v>
      </c>
      <c r="E55" s="1325"/>
      <c r="F55" s="1326" t="s">
        <v>424</v>
      </c>
      <c r="G55" s="1327"/>
      <c r="H55" s="1328" t="s">
        <v>425</v>
      </c>
      <c r="I55" s="1329"/>
      <c r="J55" s="420"/>
      <c r="K55" s="421"/>
      <c r="L55" s="420"/>
      <c r="M55" s="421"/>
      <c r="N55" s="420"/>
      <c r="O55" s="422"/>
    </row>
    <row r="56" spans="2:15" s="1" customFormat="1" ht="15.75" customHeight="1">
      <c r="B56" s="1316"/>
      <c r="C56" s="1317" t="s">
        <v>426</v>
      </c>
      <c r="D56" s="1330" t="s">
        <v>391</v>
      </c>
      <c r="E56" s="1323"/>
      <c r="F56" s="1322" t="s">
        <v>392</v>
      </c>
      <c r="G56" s="1323"/>
      <c r="H56" s="1322" t="s">
        <v>393</v>
      </c>
      <c r="I56" s="1323"/>
      <c r="J56" s="1322" t="s">
        <v>394</v>
      </c>
      <c r="K56" s="1323"/>
      <c r="L56" s="1322" t="s">
        <v>395</v>
      </c>
      <c r="M56" s="1323"/>
      <c r="N56" s="1322" t="s">
        <v>396</v>
      </c>
      <c r="O56" s="1331"/>
    </row>
    <row r="57" spans="2:15" s="1" customFormat="1" ht="15.75" customHeight="1">
      <c r="B57" s="1309"/>
      <c r="C57" s="1318"/>
      <c r="D57" s="1319" t="s">
        <v>397</v>
      </c>
      <c r="E57" s="1325"/>
      <c r="F57" s="1328" t="s">
        <v>398</v>
      </c>
      <c r="G57" s="1329"/>
      <c r="H57" s="1332" t="s">
        <v>399</v>
      </c>
      <c r="I57" s="1332"/>
      <c r="J57" s="1333">
        <v>449</v>
      </c>
      <c r="K57" s="1334"/>
      <c r="L57" s="1335" t="s">
        <v>24</v>
      </c>
      <c r="M57" s="1335"/>
      <c r="N57" s="1329">
        <v>267</v>
      </c>
      <c r="O57" s="1336"/>
    </row>
    <row r="58" spans="2:15" s="1" customFormat="1" ht="15.75" customHeight="1" thickBot="1">
      <c r="B58" s="1337" t="s">
        <v>400</v>
      </c>
      <c r="C58" s="1338"/>
      <c r="D58" s="1339" t="s">
        <v>427</v>
      </c>
      <c r="E58" s="1340"/>
      <c r="F58" s="1341" t="s">
        <v>401</v>
      </c>
      <c r="G58" s="1342"/>
      <c r="H58" s="418"/>
      <c r="I58" s="417"/>
      <c r="J58" s="1343" t="s">
        <v>402</v>
      </c>
      <c r="K58" s="1343"/>
      <c r="L58" s="1339" t="s">
        <v>428</v>
      </c>
      <c r="M58" s="1342"/>
      <c r="N58" s="1339" t="s">
        <v>429</v>
      </c>
      <c r="O58" s="1344"/>
    </row>
    <row r="59" spans="6:15" s="1" customFormat="1" ht="17.25" customHeight="1">
      <c r="F59" s="3"/>
      <c r="G59" s="4"/>
      <c r="J59" s="5"/>
      <c r="K59" s="5"/>
      <c r="L59" s="6"/>
      <c r="M59" s="4"/>
      <c r="N59" s="6"/>
      <c r="O59" s="4"/>
    </row>
  </sheetData>
  <sheetProtection/>
  <mergeCells count="82">
    <mergeCell ref="B58:C58"/>
    <mergeCell ref="D58:E58"/>
    <mergeCell ref="F58:G58"/>
    <mergeCell ref="J58:K58"/>
    <mergeCell ref="L58:M58"/>
    <mergeCell ref="N58:O58"/>
    <mergeCell ref="L56:M56"/>
    <mergeCell ref="N56:O56"/>
    <mergeCell ref="D57:E57"/>
    <mergeCell ref="F57:G57"/>
    <mergeCell ref="H57:I57"/>
    <mergeCell ref="J57:K57"/>
    <mergeCell ref="L57:M57"/>
    <mergeCell ref="N57:O57"/>
    <mergeCell ref="L54:M54"/>
    <mergeCell ref="N54:O54"/>
    <mergeCell ref="D55:E55"/>
    <mergeCell ref="F55:G55"/>
    <mergeCell ref="H55:I55"/>
    <mergeCell ref="C56:C57"/>
    <mergeCell ref="D56:E56"/>
    <mergeCell ref="F56:G56"/>
    <mergeCell ref="H56:I56"/>
    <mergeCell ref="J56:K56"/>
    <mergeCell ref="B54:B57"/>
    <mergeCell ref="C54:C55"/>
    <mergeCell ref="D54:E54"/>
    <mergeCell ref="F54:G54"/>
    <mergeCell ref="H54:I54"/>
    <mergeCell ref="J54:K54"/>
    <mergeCell ref="N52:O52"/>
    <mergeCell ref="D53:E53"/>
    <mergeCell ref="F53:G53"/>
    <mergeCell ref="H53:I53"/>
    <mergeCell ref="J53:K53"/>
    <mergeCell ref="L53:M53"/>
    <mergeCell ref="N53:O53"/>
    <mergeCell ref="B52:B53"/>
    <mergeCell ref="D52:E52"/>
    <mergeCell ref="F52:G52"/>
    <mergeCell ref="H52:I52"/>
    <mergeCell ref="J52:K52"/>
    <mergeCell ref="L52:M52"/>
    <mergeCell ref="B49:C49"/>
    <mergeCell ref="D49:E49"/>
    <mergeCell ref="G49:H49"/>
    <mergeCell ref="J49:K49"/>
    <mergeCell ref="M49:N49"/>
    <mergeCell ref="B51:O51"/>
    <mergeCell ref="B34:C34"/>
    <mergeCell ref="N34:O34"/>
    <mergeCell ref="B35:C35"/>
    <mergeCell ref="B38:C39"/>
    <mergeCell ref="B40:B42"/>
    <mergeCell ref="G40:G45"/>
    <mergeCell ref="K40:K42"/>
    <mergeCell ref="K43:K44"/>
    <mergeCell ref="K45:K47"/>
    <mergeCell ref="B47:B48"/>
    <mergeCell ref="B29:C31"/>
    <mergeCell ref="B32:C32"/>
    <mergeCell ref="E32:F32"/>
    <mergeCell ref="H32:I32"/>
    <mergeCell ref="K32:L32"/>
    <mergeCell ref="B33:C33"/>
    <mergeCell ref="H33:I33"/>
    <mergeCell ref="B15:B21"/>
    <mergeCell ref="B22:B28"/>
    <mergeCell ref="J23:K23"/>
    <mergeCell ref="M23:N23"/>
    <mergeCell ref="J24:K24"/>
    <mergeCell ref="M24:N24"/>
    <mergeCell ref="J25:K25"/>
    <mergeCell ref="J26:K26"/>
    <mergeCell ref="M26:N26"/>
    <mergeCell ref="N27:O27"/>
    <mergeCell ref="B1:O1"/>
    <mergeCell ref="B3:C4"/>
    <mergeCell ref="D3:I3"/>
    <mergeCell ref="J3:O3"/>
    <mergeCell ref="B5:B10"/>
    <mergeCell ref="B11:B14"/>
  </mergeCells>
  <printOptions/>
  <pageMargins left="0.24" right="0.17" top="0.31" bottom="0.19" header="0.29" footer="0.19"/>
  <pageSetup horizontalDpi="600" verticalDpi="600" orientation="portrait" paperSize="9" scale="94" r:id="rId1"/>
</worksheet>
</file>

<file path=xl/worksheets/sheet9.xml><?xml version="1.0" encoding="utf-8"?>
<worksheet xmlns="http://schemas.openxmlformats.org/spreadsheetml/2006/main" xmlns:r="http://schemas.openxmlformats.org/officeDocument/2006/relationships">
  <sheetPr>
    <pageSetUpPr fitToPage="1"/>
  </sheetPr>
  <dimension ref="A1:AE325"/>
  <sheetViews>
    <sheetView showZeros="0" zoomScale="70" zoomScaleNormal="70" workbookViewId="0" topLeftCell="A1">
      <selection activeCell="I27" sqref="I27:K27"/>
    </sheetView>
  </sheetViews>
  <sheetFormatPr defaultColWidth="9.00390625" defaultRowHeight="19.5" customHeight="1"/>
  <cols>
    <col min="1" max="1" width="6.125" style="7" customWidth="1"/>
    <col min="2" max="2" width="6.125" style="23" customWidth="1"/>
    <col min="3" max="3" width="5.625" style="7" customWidth="1"/>
    <col min="4" max="4" width="6.75390625" style="7" customWidth="1"/>
    <col min="5" max="6" width="5.625" style="7" customWidth="1"/>
    <col min="7" max="7" width="1.12109375" style="7" customWidth="1"/>
    <col min="8" max="8" width="1.75390625" style="7" customWidth="1"/>
    <col min="9" max="10" width="6.125" style="7" customWidth="1"/>
    <col min="11" max="11" width="5.625" style="7" customWidth="1"/>
    <col min="12" max="12" width="6.75390625" style="7" customWidth="1"/>
    <col min="13" max="14" width="5.625" style="7" customWidth="1"/>
    <col min="15" max="15" width="1.12109375" style="7" customWidth="1"/>
    <col min="16" max="16" width="1.75390625" style="7" customWidth="1"/>
    <col min="17" max="18" width="6.125" style="7" customWidth="1"/>
    <col min="19" max="19" width="5.625" style="7" customWidth="1"/>
    <col min="20" max="20" width="6.75390625" style="7" customWidth="1"/>
    <col min="21" max="22" width="5.625" style="7" customWidth="1"/>
    <col min="23" max="23" width="1.12109375" style="13" customWidth="1"/>
    <col min="24" max="24" width="1.75390625" style="122" customWidth="1"/>
    <col min="25" max="25" width="6.125" style="154" customWidth="1"/>
    <col min="26" max="26" width="6.00390625" style="23" customWidth="1"/>
    <col min="27" max="27" width="5.625" style="7" customWidth="1"/>
    <col min="28" max="28" width="6.75390625" style="7" customWidth="1"/>
    <col min="29" max="30" width="5.625" style="7" customWidth="1"/>
    <col min="31" max="31" width="1.12109375" style="122" customWidth="1"/>
    <col min="32" max="16384" width="9.00390625" style="7" customWidth="1"/>
  </cols>
  <sheetData>
    <row r="1" spans="1:31" ht="44.25" customHeight="1" thickBot="1">
      <c r="A1" s="1193" t="s">
        <v>430</v>
      </c>
      <c r="B1" s="1193"/>
      <c r="C1" s="1193"/>
      <c r="D1" s="1193"/>
      <c r="E1" s="1193"/>
      <c r="F1" s="1193"/>
      <c r="G1" s="1193"/>
      <c r="H1" s="1193"/>
      <c r="I1" s="1193"/>
      <c r="J1" s="1193"/>
      <c r="K1" s="1193"/>
      <c r="L1" s="1193"/>
      <c r="M1" s="1193"/>
      <c r="N1" s="1193"/>
      <c r="O1" s="1193"/>
      <c r="P1" s="1193"/>
      <c r="Q1" s="1193"/>
      <c r="R1" s="1193"/>
      <c r="S1" s="1193"/>
      <c r="T1" s="1193"/>
      <c r="U1" s="1193"/>
      <c r="V1" s="1193"/>
      <c r="W1" s="1193"/>
      <c r="X1" s="1193"/>
      <c r="Y1" s="1193"/>
      <c r="Z1" s="1193"/>
      <c r="AA1" s="1193"/>
      <c r="AB1" s="1193"/>
      <c r="AC1" s="1193"/>
      <c r="AD1" s="1193"/>
      <c r="AE1" s="1193"/>
    </row>
    <row r="2" spans="1:31" ht="35.25" customHeight="1" thickBot="1">
      <c r="A2" s="1194" t="s">
        <v>38</v>
      </c>
      <c r="B2" s="1195"/>
      <c r="C2" s="1196" t="s">
        <v>39</v>
      </c>
      <c r="D2" s="1197"/>
      <c r="E2" s="1185" t="s">
        <v>39</v>
      </c>
      <c r="F2" s="1187"/>
      <c r="G2" s="1188"/>
      <c r="H2" s="208"/>
      <c r="I2" s="1198" t="s">
        <v>38</v>
      </c>
      <c r="J2" s="1199"/>
      <c r="K2" s="1196" t="s">
        <v>39</v>
      </c>
      <c r="L2" s="1197"/>
      <c r="M2" s="1185" t="s">
        <v>39</v>
      </c>
      <c r="N2" s="1187"/>
      <c r="O2" s="1188"/>
      <c r="P2" s="208"/>
      <c r="Q2" s="1198" t="s">
        <v>38</v>
      </c>
      <c r="R2" s="1199"/>
      <c r="S2" s="1199" t="s">
        <v>39</v>
      </c>
      <c r="T2" s="1199"/>
      <c r="U2" s="1185" t="s">
        <v>39</v>
      </c>
      <c r="V2" s="1187"/>
      <c r="W2" s="1188"/>
      <c r="X2" s="209"/>
      <c r="Y2" s="1183" t="s">
        <v>38</v>
      </c>
      <c r="Z2" s="1184"/>
      <c r="AA2" s="1185" t="s">
        <v>39</v>
      </c>
      <c r="AB2" s="1186"/>
      <c r="AC2" s="1185" t="s">
        <v>39</v>
      </c>
      <c r="AD2" s="1187"/>
      <c r="AE2" s="1188"/>
    </row>
    <row r="3" spans="1:31" ht="19.5" customHeight="1">
      <c r="A3" s="1129" t="s">
        <v>310</v>
      </c>
      <c r="B3" s="1130"/>
      <c r="C3" s="1130"/>
      <c r="D3" s="1130"/>
      <c r="E3" s="1130"/>
      <c r="F3" s="1130"/>
      <c r="G3" s="1131"/>
      <c r="H3" s="26"/>
      <c r="I3" s="1189" t="s">
        <v>431</v>
      </c>
      <c r="J3" s="1190"/>
      <c r="K3" s="982" t="s">
        <v>432</v>
      </c>
      <c r="L3" s="983"/>
      <c r="M3" s="984">
        <v>490</v>
      </c>
      <c r="N3" s="985"/>
      <c r="O3" s="30"/>
      <c r="P3" s="26"/>
      <c r="Q3" s="988" t="s">
        <v>69</v>
      </c>
      <c r="R3" s="989"/>
      <c r="S3" s="78"/>
      <c r="T3" s="79"/>
      <c r="U3" s="972">
        <v>1715</v>
      </c>
      <c r="V3" s="973"/>
      <c r="W3" s="32"/>
      <c r="X3" s="72"/>
      <c r="Y3" s="1010" t="s">
        <v>80</v>
      </c>
      <c r="Z3" s="1011"/>
      <c r="AA3" s="1011"/>
      <c r="AB3" s="1011"/>
      <c r="AC3" s="1011"/>
      <c r="AD3" s="1011"/>
      <c r="AE3" s="1012"/>
    </row>
    <row r="4" spans="1:31" ht="19.5" customHeight="1">
      <c r="A4" s="1137" t="s">
        <v>47</v>
      </c>
      <c r="B4" s="89"/>
      <c r="C4" s="1145" t="s">
        <v>48</v>
      </c>
      <c r="D4" s="1146"/>
      <c r="E4" s="1043">
        <v>905</v>
      </c>
      <c r="F4" s="985"/>
      <c r="G4" s="90"/>
      <c r="H4" s="26"/>
      <c r="I4" s="1165"/>
      <c r="J4" s="1166"/>
      <c r="K4" s="892" t="s">
        <v>433</v>
      </c>
      <c r="L4" s="893"/>
      <c r="M4" s="972">
        <v>410</v>
      </c>
      <c r="N4" s="973"/>
      <c r="O4" s="226"/>
      <c r="P4" s="26"/>
      <c r="Q4" s="974" t="s">
        <v>72</v>
      </c>
      <c r="R4" s="975"/>
      <c r="S4" s="975"/>
      <c r="T4" s="1076"/>
      <c r="U4" s="972">
        <v>1460</v>
      </c>
      <c r="V4" s="973"/>
      <c r="W4" s="32"/>
      <c r="X4" s="73"/>
      <c r="Y4" s="1013" t="s">
        <v>84</v>
      </c>
      <c r="Z4" s="1014"/>
      <c r="AA4" s="1014"/>
      <c r="AB4" s="1015"/>
      <c r="AC4" s="984">
        <v>900</v>
      </c>
      <c r="AD4" s="985"/>
      <c r="AE4" s="27"/>
    </row>
    <row r="5" spans="1:31" ht="19.5" customHeight="1">
      <c r="A5" s="1138"/>
      <c r="B5" s="94" t="s">
        <v>10</v>
      </c>
      <c r="C5" s="95" t="s">
        <v>434</v>
      </c>
      <c r="D5" s="215">
        <v>500</v>
      </c>
      <c r="E5" s="216" t="s">
        <v>435</v>
      </c>
      <c r="F5" s="329">
        <v>405</v>
      </c>
      <c r="G5" s="217"/>
      <c r="H5" s="26"/>
      <c r="I5" s="1167"/>
      <c r="J5" s="1168"/>
      <c r="K5" s="968" t="s">
        <v>436</v>
      </c>
      <c r="L5" s="969"/>
      <c r="M5" s="970">
        <v>395</v>
      </c>
      <c r="N5" s="971"/>
      <c r="O5" s="105"/>
      <c r="P5" s="26"/>
      <c r="Q5" s="974" t="s">
        <v>76</v>
      </c>
      <c r="R5" s="975"/>
      <c r="S5" s="975"/>
      <c r="T5" s="1076"/>
      <c r="U5" s="972">
        <v>1460</v>
      </c>
      <c r="V5" s="973"/>
      <c r="W5" s="32"/>
      <c r="X5" s="73"/>
      <c r="Y5" s="925" t="s">
        <v>360</v>
      </c>
      <c r="Z5" s="926"/>
      <c r="AA5" s="926"/>
      <c r="AB5" s="87"/>
      <c r="AC5" s="972">
        <v>1065</v>
      </c>
      <c r="AD5" s="973"/>
      <c r="AE5" s="28"/>
    </row>
    <row r="6" spans="1:31" ht="19.5" customHeight="1">
      <c r="A6" s="1138"/>
      <c r="B6" s="94" t="s">
        <v>338</v>
      </c>
      <c r="C6" s="95" t="s">
        <v>437</v>
      </c>
      <c r="D6" s="215">
        <v>530</v>
      </c>
      <c r="E6" s="216" t="s">
        <v>438</v>
      </c>
      <c r="F6" s="329">
        <v>375</v>
      </c>
      <c r="G6" s="217"/>
      <c r="H6" s="26"/>
      <c r="I6" s="1129" t="s">
        <v>321</v>
      </c>
      <c r="J6" s="1130"/>
      <c r="K6" s="1130"/>
      <c r="L6" s="1130"/>
      <c r="M6" s="1130"/>
      <c r="N6" s="1130"/>
      <c r="O6" s="1131"/>
      <c r="P6" s="26"/>
      <c r="Q6" s="1024" t="s">
        <v>79</v>
      </c>
      <c r="R6" s="1025"/>
      <c r="S6" s="1025"/>
      <c r="T6" s="1026"/>
      <c r="U6" s="1160">
        <v>1490</v>
      </c>
      <c r="V6" s="1161"/>
      <c r="W6" s="33"/>
      <c r="X6" s="73"/>
      <c r="Y6" s="925" t="s">
        <v>439</v>
      </c>
      <c r="Z6" s="926"/>
      <c r="AA6" s="926"/>
      <c r="AB6" s="927"/>
      <c r="AC6" s="972">
        <v>700</v>
      </c>
      <c r="AD6" s="973"/>
      <c r="AE6" s="28"/>
    </row>
    <row r="7" spans="1:31" ht="19.5" customHeight="1">
      <c r="A7" s="1138"/>
      <c r="B7" s="94" t="s">
        <v>339</v>
      </c>
      <c r="C7" s="97" t="s">
        <v>440</v>
      </c>
      <c r="D7" s="223" t="s">
        <v>441</v>
      </c>
      <c r="E7" s="224" t="s">
        <v>442</v>
      </c>
      <c r="F7" s="329">
        <v>385</v>
      </c>
      <c r="G7" s="217"/>
      <c r="H7" s="26"/>
      <c r="I7" s="1162" t="s">
        <v>336</v>
      </c>
      <c r="J7" s="1163"/>
      <c r="K7" s="1163"/>
      <c r="L7" s="1164"/>
      <c r="M7" s="1043">
        <v>520</v>
      </c>
      <c r="N7" s="1044"/>
      <c r="O7" s="211"/>
      <c r="P7" s="26"/>
      <c r="Q7" s="1118" t="s">
        <v>314</v>
      </c>
      <c r="R7" s="1119"/>
      <c r="S7" s="1119"/>
      <c r="T7" s="1159"/>
      <c r="U7" s="970">
        <v>1515</v>
      </c>
      <c r="V7" s="971"/>
      <c r="W7" s="105"/>
      <c r="X7" s="73"/>
      <c r="Y7" s="988" t="s">
        <v>362</v>
      </c>
      <c r="Z7" s="989"/>
      <c r="AA7" s="86"/>
      <c r="AB7" s="87"/>
      <c r="AC7" s="972">
        <v>930</v>
      </c>
      <c r="AD7" s="973"/>
      <c r="AE7" s="28"/>
    </row>
    <row r="8" spans="1:31" ht="19.5" customHeight="1">
      <c r="A8" s="1138"/>
      <c r="B8" s="94" t="s">
        <v>81</v>
      </c>
      <c r="C8" s="97" t="s">
        <v>443</v>
      </c>
      <c r="D8" s="223" t="s">
        <v>444</v>
      </c>
      <c r="E8" s="224" t="s">
        <v>445</v>
      </c>
      <c r="F8" s="329">
        <v>365</v>
      </c>
      <c r="G8" s="217"/>
      <c r="H8" s="26"/>
      <c r="I8" s="976" t="s">
        <v>337</v>
      </c>
      <c r="J8" s="977"/>
      <c r="K8" s="977"/>
      <c r="L8" s="74" t="s">
        <v>446</v>
      </c>
      <c r="M8" s="984">
        <v>635</v>
      </c>
      <c r="N8" s="985"/>
      <c r="O8" s="30"/>
      <c r="P8" s="26"/>
      <c r="Q8" s="1149" t="s">
        <v>83</v>
      </c>
      <c r="R8" s="1150"/>
      <c r="S8" s="1151" t="s">
        <v>48</v>
      </c>
      <c r="T8" s="1152"/>
      <c r="U8" s="1008">
        <v>2990</v>
      </c>
      <c r="V8" s="1009"/>
      <c r="W8" s="106"/>
      <c r="X8" s="73"/>
      <c r="Y8" s="925" t="s">
        <v>447</v>
      </c>
      <c r="Z8" s="926"/>
      <c r="AA8" s="926"/>
      <c r="AB8" s="927"/>
      <c r="AC8" s="972">
        <v>665</v>
      </c>
      <c r="AD8" s="973"/>
      <c r="AE8" s="28"/>
    </row>
    <row r="9" spans="1:31" ht="19.5" customHeight="1">
      <c r="A9" s="1138"/>
      <c r="B9" s="94" t="s">
        <v>313</v>
      </c>
      <c r="C9" s="97" t="s">
        <v>448</v>
      </c>
      <c r="D9" s="223" t="s">
        <v>449</v>
      </c>
      <c r="E9" s="224" t="s">
        <v>450</v>
      </c>
      <c r="F9" s="329">
        <v>370</v>
      </c>
      <c r="G9" s="217"/>
      <c r="H9" s="232"/>
      <c r="I9" s="978"/>
      <c r="J9" s="979"/>
      <c r="K9" s="979"/>
      <c r="L9" s="93" t="s">
        <v>451</v>
      </c>
      <c r="M9" s="972">
        <v>655</v>
      </c>
      <c r="N9" s="973"/>
      <c r="O9" s="32"/>
      <c r="P9" s="13"/>
      <c r="Q9" s="270"/>
      <c r="R9" s="271" t="s">
        <v>87</v>
      </c>
      <c r="S9" s="272" t="s">
        <v>452</v>
      </c>
      <c r="T9" s="220">
        <v>1815</v>
      </c>
      <c r="U9" s="273" t="s">
        <v>453</v>
      </c>
      <c r="V9" s="274">
        <v>1175</v>
      </c>
      <c r="W9" s="106"/>
      <c r="X9" s="73"/>
      <c r="Y9" s="925" t="s">
        <v>363</v>
      </c>
      <c r="Z9" s="926"/>
      <c r="AA9" s="926"/>
      <c r="AB9" s="87"/>
      <c r="AC9" s="972">
        <v>855</v>
      </c>
      <c r="AD9" s="973"/>
      <c r="AE9" s="28"/>
    </row>
    <row r="10" spans="1:31" s="8" customFormat="1" ht="19.5" customHeight="1">
      <c r="A10" s="1138"/>
      <c r="B10" s="94" t="s">
        <v>53</v>
      </c>
      <c r="C10" s="95" t="s">
        <v>454</v>
      </c>
      <c r="D10" s="215">
        <v>570</v>
      </c>
      <c r="E10" s="216" t="s">
        <v>455</v>
      </c>
      <c r="F10" s="329">
        <v>335</v>
      </c>
      <c r="G10" s="217"/>
      <c r="H10" s="13"/>
      <c r="I10" s="980"/>
      <c r="J10" s="981"/>
      <c r="K10" s="981"/>
      <c r="L10" s="331" t="s">
        <v>456</v>
      </c>
      <c r="M10" s="1059">
        <v>630</v>
      </c>
      <c r="N10" s="1060"/>
      <c r="O10" s="233"/>
      <c r="P10" s="232"/>
      <c r="Q10" s="1153" t="s">
        <v>90</v>
      </c>
      <c r="R10" s="1154"/>
      <c r="S10" s="1155" t="s">
        <v>48</v>
      </c>
      <c r="T10" s="1156"/>
      <c r="U10" s="1135">
        <v>2135</v>
      </c>
      <c r="V10" s="1136"/>
      <c r="W10" s="27"/>
      <c r="X10" s="73"/>
      <c r="Y10" s="1024" t="s">
        <v>457</v>
      </c>
      <c r="Z10" s="1025"/>
      <c r="AA10" s="1025"/>
      <c r="AB10" s="1026"/>
      <c r="AC10" s="1008">
        <v>1025</v>
      </c>
      <c r="AD10" s="1009"/>
      <c r="AE10" s="33"/>
    </row>
    <row r="11" spans="1:31" ht="19.5" customHeight="1">
      <c r="A11" s="1138"/>
      <c r="B11" s="94" t="s">
        <v>56</v>
      </c>
      <c r="C11" s="95" t="s">
        <v>458</v>
      </c>
      <c r="D11" s="215">
        <v>550</v>
      </c>
      <c r="E11" s="216" t="s">
        <v>459</v>
      </c>
      <c r="F11" s="329">
        <v>355</v>
      </c>
      <c r="G11" s="217"/>
      <c r="H11" s="13"/>
      <c r="I11" s="996" t="s">
        <v>340</v>
      </c>
      <c r="J11" s="997"/>
      <c r="K11" s="982" t="s">
        <v>460</v>
      </c>
      <c r="L11" s="983"/>
      <c r="M11" s="984">
        <v>575</v>
      </c>
      <c r="N11" s="985"/>
      <c r="O11" s="30"/>
      <c r="P11" s="13"/>
      <c r="Q11" s="275"/>
      <c r="R11" s="271" t="s">
        <v>87</v>
      </c>
      <c r="S11" s="276" t="s">
        <v>452</v>
      </c>
      <c r="T11" s="277">
        <v>1215</v>
      </c>
      <c r="U11" s="278" t="s">
        <v>453</v>
      </c>
      <c r="V11" s="279">
        <v>920</v>
      </c>
      <c r="W11" s="83"/>
      <c r="X11" s="72"/>
      <c r="Y11" s="974" t="s">
        <v>99</v>
      </c>
      <c r="Z11" s="975"/>
      <c r="AA11" s="975"/>
      <c r="AB11" s="238"/>
      <c r="AC11" s="966">
        <v>1085</v>
      </c>
      <c r="AD11" s="967"/>
      <c r="AE11" s="32"/>
    </row>
    <row r="12" spans="1:31" ht="19.5" customHeight="1">
      <c r="A12" s="1139"/>
      <c r="B12" s="102" t="s">
        <v>60</v>
      </c>
      <c r="C12" s="103" t="s">
        <v>461</v>
      </c>
      <c r="D12" s="239">
        <v>530</v>
      </c>
      <c r="E12" s="240" t="s">
        <v>462</v>
      </c>
      <c r="F12" s="241">
        <v>375</v>
      </c>
      <c r="G12" s="242"/>
      <c r="H12" s="13"/>
      <c r="I12" s="1143"/>
      <c r="J12" s="1144"/>
      <c r="K12" s="968" t="s">
        <v>463</v>
      </c>
      <c r="L12" s="969"/>
      <c r="M12" s="970">
        <v>625</v>
      </c>
      <c r="N12" s="971"/>
      <c r="O12" s="105"/>
      <c r="P12" s="13"/>
      <c r="Q12" s="1132" t="s">
        <v>95</v>
      </c>
      <c r="R12" s="1133"/>
      <c r="S12" s="280"/>
      <c r="T12" s="281"/>
      <c r="U12" s="1134">
        <v>1405</v>
      </c>
      <c r="V12" s="1128"/>
      <c r="W12" s="30"/>
      <c r="X12" s="73"/>
      <c r="Y12" s="890" t="s">
        <v>105</v>
      </c>
      <c r="Z12" s="891"/>
      <c r="AA12" s="892"/>
      <c r="AB12" s="893"/>
      <c r="AC12" s="972">
        <v>1390</v>
      </c>
      <c r="AD12" s="973"/>
      <c r="AE12" s="28"/>
    </row>
    <row r="13" spans="1:31" ht="19.5" customHeight="1">
      <c r="A13" s="1157" t="s">
        <v>345</v>
      </c>
      <c r="B13" s="1158"/>
      <c r="C13" s="243"/>
      <c r="D13" s="244"/>
      <c r="E13" s="1048">
        <v>400</v>
      </c>
      <c r="F13" s="1049"/>
      <c r="G13" s="245"/>
      <c r="H13" s="13"/>
      <c r="I13" s="1143" t="s">
        <v>325</v>
      </c>
      <c r="J13" s="1144"/>
      <c r="K13" s="35"/>
      <c r="L13" s="35"/>
      <c r="M13" s="1059">
        <v>550</v>
      </c>
      <c r="N13" s="1060"/>
      <c r="O13" s="233"/>
      <c r="P13" s="13"/>
      <c r="Q13" s="1124" t="s">
        <v>98</v>
      </c>
      <c r="R13" s="1125"/>
      <c r="S13" s="330"/>
      <c r="T13" s="282"/>
      <c r="U13" s="1104">
        <v>1995</v>
      </c>
      <c r="V13" s="1105"/>
      <c r="W13" s="32"/>
      <c r="X13" s="73"/>
      <c r="Y13" s="925" t="s">
        <v>464</v>
      </c>
      <c r="Z13" s="926"/>
      <c r="AA13" s="926"/>
      <c r="AB13" s="93"/>
      <c r="AC13" s="972">
        <v>885</v>
      </c>
      <c r="AD13" s="973"/>
      <c r="AE13" s="28"/>
    </row>
    <row r="14" spans="1:31" ht="19.5" customHeight="1">
      <c r="A14" s="1137" t="s">
        <v>347</v>
      </c>
      <c r="B14" s="246" t="s">
        <v>465</v>
      </c>
      <c r="C14" s="1147"/>
      <c r="D14" s="1148"/>
      <c r="E14" s="1049">
        <v>745</v>
      </c>
      <c r="F14" s="1049"/>
      <c r="G14" s="151"/>
      <c r="H14" s="13"/>
      <c r="I14" s="1129" t="s">
        <v>326</v>
      </c>
      <c r="J14" s="1130"/>
      <c r="K14" s="1130"/>
      <c r="L14" s="1130"/>
      <c r="M14" s="1130"/>
      <c r="N14" s="1130"/>
      <c r="O14" s="1131"/>
      <c r="P14" s="13"/>
      <c r="Q14" s="1122" t="s">
        <v>101</v>
      </c>
      <c r="R14" s="1123"/>
      <c r="S14" s="1123"/>
      <c r="T14" s="282"/>
      <c r="U14" s="1104">
        <v>1565</v>
      </c>
      <c r="V14" s="1105"/>
      <c r="W14" s="32"/>
      <c r="X14" s="73"/>
      <c r="Y14" s="925" t="s">
        <v>466</v>
      </c>
      <c r="Z14" s="926"/>
      <c r="AA14" s="926"/>
      <c r="AB14" s="93"/>
      <c r="AC14" s="972">
        <v>755</v>
      </c>
      <c r="AD14" s="973"/>
      <c r="AE14" s="28"/>
    </row>
    <row r="15" spans="1:31" ht="19.5" customHeight="1">
      <c r="A15" s="1138"/>
      <c r="B15" s="247" t="s">
        <v>467</v>
      </c>
      <c r="C15" s="1145" t="s">
        <v>48</v>
      </c>
      <c r="D15" s="1146"/>
      <c r="E15" s="1009">
        <v>860</v>
      </c>
      <c r="F15" s="1009"/>
      <c r="G15" s="147"/>
      <c r="H15" s="13"/>
      <c r="I15" s="1103" t="s">
        <v>71</v>
      </c>
      <c r="J15" s="1027"/>
      <c r="K15" s="141"/>
      <c r="L15" s="134"/>
      <c r="M15" s="984">
        <v>525</v>
      </c>
      <c r="N15" s="985"/>
      <c r="O15" s="30"/>
      <c r="P15" s="13"/>
      <c r="Q15" s="1120" t="s">
        <v>104</v>
      </c>
      <c r="R15" s="1121"/>
      <c r="S15" s="284" t="s">
        <v>468</v>
      </c>
      <c r="T15" s="285">
        <v>1450</v>
      </c>
      <c r="U15" s="213" t="s">
        <v>469</v>
      </c>
      <c r="V15" s="214">
        <v>1065</v>
      </c>
      <c r="W15" s="28"/>
      <c r="X15" s="73"/>
      <c r="Y15" s="988" t="s">
        <v>111</v>
      </c>
      <c r="Z15" s="989"/>
      <c r="AA15" s="92"/>
      <c r="AB15" s="93"/>
      <c r="AC15" s="972">
        <v>705</v>
      </c>
      <c r="AD15" s="973"/>
      <c r="AE15" s="28"/>
    </row>
    <row r="16" spans="1:31" ht="19.5" customHeight="1">
      <c r="A16" s="1139"/>
      <c r="B16" s="102" t="s">
        <v>339</v>
      </c>
      <c r="C16" s="248" t="s">
        <v>470</v>
      </c>
      <c r="D16" s="249" t="s">
        <v>471</v>
      </c>
      <c r="E16" s="250" t="s">
        <v>472</v>
      </c>
      <c r="F16" s="241">
        <v>410</v>
      </c>
      <c r="G16" s="104"/>
      <c r="H16" s="13"/>
      <c r="I16" s="960" t="s">
        <v>75</v>
      </c>
      <c r="J16" s="961"/>
      <c r="K16" s="142"/>
      <c r="L16" s="143"/>
      <c r="M16" s="962">
        <v>715</v>
      </c>
      <c r="N16" s="963"/>
      <c r="O16" s="144"/>
      <c r="P16" s="13"/>
      <c r="Q16" s="1118" t="s">
        <v>107</v>
      </c>
      <c r="R16" s="1119"/>
      <c r="S16" s="1119"/>
      <c r="T16" s="423"/>
      <c r="U16" s="1022">
        <v>2110</v>
      </c>
      <c r="V16" s="1023"/>
      <c r="W16" s="105"/>
      <c r="X16" s="73"/>
      <c r="Y16" s="890" t="s">
        <v>473</v>
      </c>
      <c r="Z16" s="891"/>
      <c r="AA16" s="892"/>
      <c r="AB16" s="893"/>
      <c r="AC16" s="972">
        <v>855</v>
      </c>
      <c r="AD16" s="973"/>
      <c r="AE16" s="28"/>
    </row>
    <row r="17" spans="1:31" ht="19.5" customHeight="1">
      <c r="A17" s="1137" t="s">
        <v>353</v>
      </c>
      <c r="B17" s="246" t="s">
        <v>465</v>
      </c>
      <c r="C17" s="1140"/>
      <c r="D17" s="1141"/>
      <c r="E17" s="1142">
        <v>645</v>
      </c>
      <c r="F17" s="1142"/>
      <c r="G17" s="151"/>
      <c r="H17" s="251"/>
      <c r="I17" s="974" t="s">
        <v>346</v>
      </c>
      <c r="J17" s="975"/>
      <c r="K17" s="975"/>
      <c r="L17" s="31"/>
      <c r="M17" s="1104">
        <v>690</v>
      </c>
      <c r="N17" s="1105"/>
      <c r="O17" s="32"/>
      <c r="P17" s="13"/>
      <c r="Q17" s="1114" t="s">
        <v>110</v>
      </c>
      <c r="R17" s="210"/>
      <c r="S17" s="1116" t="s">
        <v>48</v>
      </c>
      <c r="T17" s="1117"/>
      <c r="U17" s="1008">
        <v>2205</v>
      </c>
      <c r="V17" s="1009"/>
      <c r="W17" s="106"/>
      <c r="X17" s="73"/>
      <c r="Y17" s="925" t="s">
        <v>115</v>
      </c>
      <c r="Z17" s="926"/>
      <c r="AA17" s="926"/>
      <c r="AB17" s="93"/>
      <c r="AC17" s="972">
        <v>935</v>
      </c>
      <c r="AD17" s="973"/>
      <c r="AE17" s="28"/>
    </row>
    <row r="18" spans="1:31" ht="19.5" customHeight="1">
      <c r="A18" s="1138"/>
      <c r="B18" s="252" t="s">
        <v>467</v>
      </c>
      <c r="C18" s="1126" t="s">
        <v>48</v>
      </c>
      <c r="D18" s="1127"/>
      <c r="E18" s="1128">
        <v>900</v>
      </c>
      <c r="F18" s="1128"/>
      <c r="G18" s="147"/>
      <c r="H18" s="13"/>
      <c r="I18" s="974" t="s">
        <v>348</v>
      </c>
      <c r="J18" s="975"/>
      <c r="K18" s="975"/>
      <c r="L18" s="31"/>
      <c r="M18" s="1104">
        <v>820</v>
      </c>
      <c r="N18" s="1105"/>
      <c r="O18" s="32"/>
      <c r="P18" s="13"/>
      <c r="Q18" s="1114"/>
      <c r="R18" s="112" t="s">
        <v>87</v>
      </c>
      <c r="S18" s="113" t="s">
        <v>452</v>
      </c>
      <c r="T18" s="212">
        <v>1400</v>
      </c>
      <c r="U18" s="213" t="s">
        <v>453</v>
      </c>
      <c r="V18" s="214">
        <v>805</v>
      </c>
      <c r="W18" s="114"/>
      <c r="X18" s="73"/>
      <c r="Y18" s="925" t="s">
        <v>120</v>
      </c>
      <c r="Z18" s="926"/>
      <c r="AA18" s="926"/>
      <c r="AB18" s="93"/>
      <c r="AC18" s="972">
        <v>985</v>
      </c>
      <c r="AD18" s="973"/>
      <c r="AE18" s="28"/>
    </row>
    <row r="19" spans="1:31" ht="19.5" customHeight="1">
      <c r="A19" s="1138"/>
      <c r="B19" s="94" t="s">
        <v>23</v>
      </c>
      <c r="C19" s="253" t="s">
        <v>474</v>
      </c>
      <c r="D19" s="223" t="s">
        <v>475</v>
      </c>
      <c r="E19" s="254" t="s">
        <v>476</v>
      </c>
      <c r="F19" s="329">
        <v>365</v>
      </c>
      <c r="G19" s="96"/>
      <c r="H19" s="13"/>
      <c r="I19" s="974" t="s">
        <v>350</v>
      </c>
      <c r="J19" s="975"/>
      <c r="K19" s="975"/>
      <c r="L19" s="1076"/>
      <c r="M19" s="1104">
        <v>455</v>
      </c>
      <c r="N19" s="1105"/>
      <c r="O19" s="32"/>
      <c r="P19" s="13"/>
      <c r="Q19" s="1114"/>
      <c r="R19" s="218" t="s">
        <v>477</v>
      </c>
      <c r="S19" s="113" t="s">
        <v>478</v>
      </c>
      <c r="T19" s="212">
        <v>1105</v>
      </c>
      <c r="U19" s="213" t="s">
        <v>479</v>
      </c>
      <c r="V19" s="214">
        <v>1100</v>
      </c>
      <c r="W19" s="114"/>
      <c r="X19" s="73"/>
      <c r="Y19" s="925" t="s">
        <v>480</v>
      </c>
      <c r="Z19" s="926"/>
      <c r="AA19" s="926"/>
      <c r="AB19" s="93"/>
      <c r="AC19" s="972">
        <v>1580</v>
      </c>
      <c r="AD19" s="973"/>
      <c r="AE19" s="28"/>
    </row>
    <row r="20" spans="1:31" ht="19.5" customHeight="1">
      <c r="A20" s="1138"/>
      <c r="B20" s="94" t="s">
        <v>338</v>
      </c>
      <c r="C20" s="253" t="s">
        <v>481</v>
      </c>
      <c r="D20" s="223" t="s">
        <v>482</v>
      </c>
      <c r="E20" s="254" t="s">
        <v>483</v>
      </c>
      <c r="F20" s="329">
        <v>370</v>
      </c>
      <c r="G20" s="96"/>
      <c r="H20" s="13"/>
      <c r="I20" s="974" t="s">
        <v>352</v>
      </c>
      <c r="J20" s="975"/>
      <c r="K20" s="975"/>
      <c r="L20" s="1076"/>
      <c r="M20" s="1104">
        <v>1080</v>
      </c>
      <c r="N20" s="1105"/>
      <c r="O20" s="32"/>
      <c r="P20" s="13"/>
      <c r="Q20" s="1115"/>
      <c r="R20" s="219" t="s">
        <v>484</v>
      </c>
      <c r="S20" s="107" t="s">
        <v>118</v>
      </c>
      <c r="T20" s="220">
        <v>1335</v>
      </c>
      <c r="U20" s="221" t="s">
        <v>119</v>
      </c>
      <c r="V20" s="222">
        <v>870</v>
      </c>
      <c r="W20" s="116"/>
      <c r="X20" s="73"/>
      <c r="Y20" s="925" t="s">
        <v>485</v>
      </c>
      <c r="Z20" s="926"/>
      <c r="AA20" s="926"/>
      <c r="AB20" s="927"/>
      <c r="AC20" s="972">
        <v>1090</v>
      </c>
      <c r="AD20" s="973"/>
      <c r="AE20" s="28"/>
    </row>
    <row r="21" spans="1:31" ht="19.5" customHeight="1">
      <c r="A21" s="1138"/>
      <c r="B21" s="94" t="s">
        <v>74</v>
      </c>
      <c r="C21" s="253" t="s">
        <v>486</v>
      </c>
      <c r="D21" s="223" t="s">
        <v>487</v>
      </c>
      <c r="E21" s="254" t="s">
        <v>488</v>
      </c>
      <c r="F21" s="329">
        <v>340</v>
      </c>
      <c r="G21" s="96"/>
      <c r="H21" s="13"/>
      <c r="I21" s="974" t="s">
        <v>489</v>
      </c>
      <c r="J21" s="975"/>
      <c r="K21" s="975"/>
      <c r="L21" s="31"/>
      <c r="M21" s="1104">
        <v>615</v>
      </c>
      <c r="N21" s="1105"/>
      <c r="O21" s="32"/>
      <c r="P21" s="13"/>
      <c r="Q21" s="1108" t="s">
        <v>122</v>
      </c>
      <c r="R21" s="1041"/>
      <c r="S21" s="1041"/>
      <c r="T21" s="225"/>
      <c r="U21" s="1109">
        <v>1115</v>
      </c>
      <c r="V21" s="1110"/>
      <c r="W21" s="226"/>
      <c r="X21" s="73"/>
      <c r="Y21" s="1111" t="s">
        <v>490</v>
      </c>
      <c r="Z21" s="1112"/>
      <c r="AA21" s="1112"/>
      <c r="AB21" s="1113"/>
      <c r="AC21" s="1008">
        <v>970</v>
      </c>
      <c r="AD21" s="1009"/>
      <c r="AE21" s="106"/>
    </row>
    <row r="22" spans="1:31" ht="19.5" customHeight="1">
      <c r="A22" s="1138"/>
      <c r="B22" s="256" t="s">
        <v>339</v>
      </c>
      <c r="C22" s="253" t="s">
        <v>491</v>
      </c>
      <c r="D22" s="223" t="s">
        <v>487</v>
      </c>
      <c r="E22" s="254" t="s">
        <v>492</v>
      </c>
      <c r="F22" s="329">
        <v>340</v>
      </c>
      <c r="G22" s="96"/>
      <c r="H22" s="13"/>
      <c r="I22" s="988" t="s">
        <v>103</v>
      </c>
      <c r="J22" s="989"/>
      <c r="K22" s="78"/>
      <c r="L22" s="136" t="s">
        <v>204</v>
      </c>
      <c r="M22" s="1104">
        <v>315</v>
      </c>
      <c r="N22" s="1105"/>
      <c r="O22" s="32"/>
      <c r="P22" s="13"/>
      <c r="Q22" s="976" t="s">
        <v>125</v>
      </c>
      <c r="R22" s="227" t="s">
        <v>87</v>
      </c>
      <c r="S22" s="228" t="s">
        <v>452</v>
      </c>
      <c r="T22" s="229">
        <v>1065</v>
      </c>
      <c r="U22" s="230" t="s">
        <v>453</v>
      </c>
      <c r="V22" s="231">
        <v>840</v>
      </c>
      <c r="W22" s="27"/>
      <c r="X22" s="72"/>
      <c r="Y22" s="1010" t="s">
        <v>127</v>
      </c>
      <c r="Z22" s="1011"/>
      <c r="AA22" s="1011"/>
      <c r="AB22" s="1011"/>
      <c r="AC22" s="1011"/>
      <c r="AD22" s="1011"/>
      <c r="AE22" s="1012"/>
    </row>
    <row r="23" spans="1:31" ht="19.5" customHeight="1">
      <c r="A23" s="1138"/>
      <c r="B23" s="94" t="s">
        <v>81</v>
      </c>
      <c r="C23" s="253" t="s">
        <v>493</v>
      </c>
      <c r="D23" s="223" t="s">
        <v>494</v>
      </c>
      <c r="E23" s="254" t="s">
        <v>443</v>
      </c>
      <c r="F23" s="329">
        <v>350</v>
      </c>
      <c r="G23" s="96"/>
      <c r="H23" s="13"/>
      <c r="I23" s="974" t="s">
        <v>354</v>
      </c>
      <c r="J23" s="975"/>
      <c r="K23" s="975"/>
      <c r="L23" s="136" t="s">
        <v>204</v>
      </c>
      <c r="M23" s="1104">
        <v>275</v>
      </c>
      <c r="N23" s="1105"/>
      <c r="O23" s="32"/>
      <c r="P23" s="13"/>
      <c r="Q23" s="980"/>
      <c r="R23" s="234" t="s">
        <v>495</v>
      </c>
      <c r="S23" s="107" t="s">
        <v>496</v>
      </c>
      <c r="T23" s="220">
        <v>950</v>
      </c>
      <c r="U23" s="221" t="s">
        <v>497</v>
      </c>
      <c r="V23" s="222">
        <v>955</v>
      </c>
      <c r="W23" s="29"/>
      <c r="X23" s="73"/>
      <c r="Y23" s="1013" t="s">
        <v>318</v>
      </c>
      <c r="Z23" s="1014"/>
      <c r="AA23" s="1014"/>
      <c r="AB23" s="1015"/>
      <c r="AC23" s="1030">
        <v>1370</v>
      </c>
      <c r="AD23" s="1031"/>
      <c r="AE23" s="27"/>
    </row>
    <row r="24" spans="1:31" ht="19.5" customHeight="1">
      <c r="A24" s="1138"/>
      <c r="B24" s="94" t="s">
        <v>313</v>
      </c>
      <c r="C24" s="253" t="s">
        <v>445</v>
      </c>
      <c r="D24" s="223" t="s">
        <v>494</v>
      </c>
      <c r="E24" s="254" t="s">
        <v>498</v>
      </c>
      <c r="F24" s="329">
        <v>350</v>
      </c>
      <c r="G24" s="96"/>
      <c r="H24" s="13"/>
      <c r="I24" s="988" t="s">
        <v>109</v>
      </c>
      <c r="J24" s="989"/>
      <c r="K24" s="78"/>
      <c r="L24" s="136" t="s">
        <v>204</v>
      </c>
      <c r="M24" s="1104">
        <v>430</v>
      </c>
      <c r="N24" s="1105"/>
      <c r="O24" s="32"/>
      <c r="P24" s="13"/>
      <c r="Q24" s="1103" t="s">
        <v>131</v>
      </c>
      <c r="R24" s="1027"/>
      <c r="S24" s="235"/>
      <c r="T24" s="236"/>
      <c r="U24" s="1030">
        <v>970</v>
      </c>
      <c r="V24" s="1031"/>
      <c r="W24" s="30"/>
      <c r="X24" s="73"/>
      <c r="Y24" s="925" t="s">
        <v>320</v>
      </c>
      <c r="Z24" s="926"/>
      <c r="AA24" s="926"/>
      <c r="AB24" s="927"/>
      <c r="AC24" s="966">
        <v>2485</v>
      </c>
      <c r="AD24" s="967"/>
      <c r="AE24" s="28"/>
    </row>
    <row r="25" spans="1:31" ht="19.5" customHeight="1">
      <c r="A25" s="1138"/>
      <c r="B25" s="94" t="s">
        <v>85</v>
      </c>
      <c r="C25" s="253" t="s">
        <v>450</v>
      </c>
      <c r="D25" s="223" t="s">
        <v>499</v>
      </c>
      <c r="E25" s="254" t="s">
        <v>500</v>
      </c>
      <c r="F25" s="329">
        <v>355</v>
      </c>
      <c r="G25" s="96"/>
      <c r="H25" s="13"/>
      <c r="I25" s="1106" t="s">
        <v>501</v>
      </c>
      <c r="J25" s="1107"/>
      <c r="K25" s="1107"/>
      <c r="L25" s="121" t="s">
        <v>204</v>
      </c>
      <c r="M25" s="1101">
        <v>345</v>
      </c>
      <c r="N25" s="1102"/>
      <c r="O25" s="33"/>
      <c r="P25" s="122"/>
      <c r="Q25" s="988" t="s">
        <v>134</v>
      </c>
      <c r="R25" s="989"/>
      <c r="S25" s="237"/>
      <c r="T25" s="238"/>
      <c r="U25" s="966">
        <v>1525</v>
      </c>
      <c r="V25" s="967"/>
      <c r="W25" s="32"/>
      <c r="X25" s="117"/>
      <c r="Y25" s="1099" t="s">
        <v>137</v>
      </c>
      <c r="Z25" s="1100"/>
      <c r="AA25" s="135"/>
      <c r="AB25" s="121" t="s">
        <v>204</v>
      </c>
      <c r="AC25" s="1008">
        <v>1370</v>
      </c>
      <c r="AD25" s="1009"/>
      <c r="AE25" s="106"/>
    </row>
    <row r="26" spans="1:31" ht="19.5" customHeight="1">
      <c r="A26" s="1138"/>
      <c r="B26" s="94" t="s">
        <v>56</v>
      </c>
      <c r="C26" s="253" t="s">
        <v>502</v>
      </c>
      <c r="D26" s="223" t="s">
        <v>503</v>
      </c>
      <c r="E26" s="254" t="s">
        <v>504</v>
      </c>
      <c r="F26" s="329">
        <v>380</v>
      </c>
      <c r="G26" s="96"/>
      <c r="H26" s="13"/>
      <c r="I26" s="990" t="s">
        <v>114</v>
      </c>
      <c r="J26" s="991"/>
      <c r="K26" s="991"/>
      <c r="L26" s="991"/>
      <c r="M26" s="991"/>
      <c r="N26" s="991"/>
      <c r="O26" s="992"/>
      <c r="P26" s="13"/>
      <c r="Q26" s="974" t="s">
        <v>136</v>
      </c>
      <c r="R26" s="975"/>
      <c r="S26" s="975"/>
      <c r="T26" s="238"/>
      <c r="U26" s="966">
        <v>1110</v>
      </c>
      <c r="V26" s="967"/>
      <c r="W26" s="32"/>
      <c r="X26" s="73"/>
      <c r="Y26" s="322" t="s">
        <v>139</v>
      </c>
      <c r="Z26" s="323"/>
      <c r="AA26" s="424"/>
      <c r="AB26" s="121" t="s">
        <v>204</v>
      </c>
      <c r="AC26" s="1008">
        <v>1680</v>
      </c>
      <c r="AD26" s="1009"/>
      <c r="AE26" s="106"/>
    </row>
    <row r="27" spans="1:31" ht="19.5" customHeight="1">
      <c r="A27" s="1139"/>
      <c r="B27" s="258" t="s">
        <v>92</v>
      </c>
      <c r="C27" s="259" t="s">
        <v>505</v>
      </c>
      <c r="D27" s="260" t="s">
        <v>506</v>
      </c>
      <c r="E27" s="261" t="s">
        <v>507</v>
      </c>
      <c r="F27" s="262">
        <v>355</v>
      </c>
      <c r="G27" s="245"/>
      <c r="H27" s="13"/>
      <c r="I27" s="1045" t="s">
        <v>331</v>
      </c>
      <c r="J27" s="1046"/>
      <c r="K27" s="1046"/>
      <c r="L27" s="141"/>
      <c r="M27" s="984">
        <v>940</v>
      </c>
      <c r="N27" s="985"/>
      <c r="O27" s="30"/>
      <c r="P27" s="13"/>
      <c r="Q27" s="988" t="s">
        <v>138</v>
      </c>
      <c r="R27" s="989"/>
      <c r="S27" s="237"/>
      <c r="T27" s="238"/>
      <c r="U27" s="966">
        <v>865</v>
      </c>
      <c r="V27" s="967"/>
      <c r="W27" s="32"/>
      <c r="X27" s="73"/>
      <c r="Y27" s="1099" t="s">
        <v>365</v>
      </c>
      <c r="Z27" s="1100"/>
      <c r="AA27" s="135"/>
      <c r="AB27" s="121" t="s">
        <v>204</v>
      </c>
      <c r="AC27" s="1008">
        <v>1630</v>
      </c>
      <c r="AD27" s="1009"/>
      <c r="AE27" s="106"/>
    </row>
    <row r="28" spans="1:31" ht="19.5" customHeight="1">
      <c r="A28" s="990" t="s">
        <v>97</v>
      </c>
      <c r="B28" s="991"/>
      <c r="C28" s="991"/>
      <c r="D28" s="991"/>
      <c r="E28" s="991"/>
      <c r="F28" s="991"/>
      <c r="G28" s="992"/>
      <c r="H28" s="13"/>
      <c r="I28" s="974" t="s">
        <v>332</v>
      </c>
      <c r="J28" s="975"/>
      <c r="K28" s="975"/>
      <c r="L28" s="130"/>
      <c r="M28" s="894">
        <v>940</v>
      </c>
      <c r="N28" s="895"/>
      <c r="O28" s="32"/>
      <c r="P28" s="13"/>
      <c r="Q28" s="974" t="s">
        <v>141</v>
      </c>
      <c r="R28" s="975"/>
      <c r="S28" s="975"/>
      <c r="T28" s="238"/>
      <c r="U28" s="966">
        <v>885</v>
      </c>
      <c r="V28" s="967"/>
      <c r="W28" s="32"/>
      <c r="X28" s="73"/>
      <c r="Y28" s="890" t="s">
        <v>143</v>
      </c>
      <c r="Z28" s="891"/>
      <c r="AA28" s="92">
        <v>1</v>
      </c>
      <c r="AB28" s="136" t="s">
        <v>204</v>
      </c>
      <c r="AC28" s="966">
        <v>1625</v>
      </c>
      <c r="AD28" s="967"/>
      <c r="AE28" s="28"/>
    </row>
    <row r="29" spans="1:31" ht="19.5" customHeight="1">
      <c r="A29" s="1070" t="s">
        <v>100</v>
      </c>
      <c r="B29" s="1071"/>
      <c r="C29" s="982" t="s">
        <v>508</v>
      </c>
      <c r="D29" s="983"/>
      <c r="E29" s="1030">
        <v>675</v>
      </c>
      <c r="F29" s="1031"/>
      <c r="G29" s="27"/>
      <c r="H29" s="13"/>
      <c r="I29" s="974" t="s">
        <v>130</v>
      </c>
      <c r="J29" s="975"/>
      <c r="K29" s="975"/>
      <c r="L29" s="1076"/>
      <c r="M29" s="894">
        <v>1330</v>
      </c>
      <c r="N29" s="895"/>
      <c r="O29" s="32"/>
      <c r="P29" s="13"/>
      <c r="Q29" s="974" t="s">
        <v>142</v>
      </c>
      <c r="R29" s="975"/>
      <c r="S29" s="975"/>
      <c r="T29" s="1076"/>
      <c r="U29" s="966">
        <v>1625</v>
      </c>
      <c r="V29" s="967"/>
      <c r="W29" s="28"/>
      <c r="X29" s="73"/>
      <c r="Y29" s="890" t="s">
        <v>143</v>
      </c>
      <c r="Z29" s="891"/>
      <c r="AA29" s="92">
        <v>2</v>
      </c>
      <c r="AB29" s="136" t="s">
        <v>204</v>
      </c>
      <c r="AC29" s="966">
        <v>1365</v>
      </c>
      <c r="AD29" s="967"/>
      <c r="AE29" s="28"/>
    </row>
    <row r="30" spans="1:31" ht="19.5" customHeight="1">
      <c r="A30" s="1072"/>
      <c r="B30" s="1073"/>
      <c r="C30" s="968" t="s">
        <v>509</v>
      </c>
      <c r="D30" s="969"/>
      <c r="E30" s="1004">
        <v>840</v>
      </c>
      <c r="F30" s="1009"/>
      <c r="G30" s="83"/>
      <c r="H30" s="13"/>
      <c r="I30" s="974" t="s">
        <v>333</v>
      </c>
      <c r="J30" s="975"/>
      <c r="K30" s="975"/>
      <c r="L30" s="1076"/>
      <c r="M30" s="894">
        <v>750</v>
      </c>
      <c r="N30" s="895"/>
      <c r="O30" s="32"/>
      <c r="P30" s="13"/>
      <c r="Q30" s="974" t="s">
        <v>145</v>
      </c>
      <c r="R30" s="975"/>
      <c r="S30" s="975"/>
      <c r="T30" s="1076"/>
      <c r="U30" s="966">
        <v>1745</v>
      </c>
      <c r="V30" s="967"/>
      <c r="W30" s="32"/>
      <c r="X30" s="73"/>
      <c r="Y30" s="925" t="s">
        <v>146</v>
      </c>
      <c r="Z30" s="926"/>
      <c r="AA30" s="926"/>
      <c r="AB30" s="136" t="s">
        <v>204</v>
      </c>
      <c r="AC30" s="966">
        <v>2080</v>
      </c>
      <c r="AD30" s="967"/>
      <c r="AE30" s="28"/>
    </row>
    <row r="31" spans="1:31" ht="19.5" customHeight="1">
      <c r="A31" s="1070" t="s">
        <v>106</v>
      </c>
      <c r="B31" s="1071"/>
      <c r="C31" s="982" t="s">
        <v>508</v>
      </c>
      <c r="D31" s="983"/>
      <c r="E31" s="998">
        <v>660</v>
      </c>
      <c r="F31" s="999"/>
      <c r="G31" s="91"/>
      <c r="H31" s="13"/>
      <c r="I31" s="1024" t="s">
        <v>356</v>
      </c>
      <c r="J31" s="1025"/>
      <c r="K31" s="1025"/>
      <c r="L31" s="1026"/>
      <c r="M31" s="901">
        <v>860</v>
      </c>
      <c r="N31" s="902"/>
      <c r="O31" s="33"/>
      <c r="P31" s="13"/>
      <c r="Q31" s="974" t="s">
        <v>148</v>
      </c>
      <c r="R31" s="975"/>
      <c r="S31" s="975"/>
      <c r="T31" s="1076"/>
      <c r="U31" s="966">
        <v>1190</v>
      </c>
      <c r="V31" s="967"/>
      <c r="W31" s="32"/>
      <c r="X31" s="73"/>
      <c r="Y31" s="890" t="s">
        <v>366</v>
      </c>
      <c r="Z31" s="891"/>
      <c r="AA31" s="92">
        <v>1</v>
      </c>
      <c r="AB31" s="136" t="s">
        <v>204</v>
      </c>
      <c r="AC31" s="966">
        <v>1060</v>
      </c>
      <c r="AD31" s="967"/>
      <c r="AE31" s="28"/>
    </row>
    <row r="32" spans="1:31" ht="19.5" customHeight="1">
      <c r="A32" s="1072"/>
      <c r="B32" s="1073"/>
      <c r="C32" s="968" t="s">
        <v>509</v>
      </c>
      <c r="D32" s="969"/>
      <c r="E32" s="962">
        <v>825</v>
      </c>
      <c r="F32" s="967"/>
      <c r="G32" s="29"/>
      <c r="H32" s="13"/>
      <c r="I32" s="974" t="s">
        <v>357</v>
      </c>
      <c r="J32" s="975"/>
      <c r="K32" s="975"/>
      <c r="L32" s="1076"/>
      <c r="M32" s="894">
        <v>985</v>
      </c>
      <c r="N32" s="895"/>
      <c r="O32" s="32"/>
      <c r="P32" s="13"/>
      <c r="Q32" s="1089" t="s">
        <v>510</v>
      </c>
      <c r="R32" s="1090"/>
      <c r="S32" s="1090"/>
      <c r="T32" s="1091"/>
      <c r="U32" s="966">
        <v>1110</v>
      </c>
      <c r="V32" s="967"/>
      <c r="W32" s="425"/>
      <c r="X32" s="73"/>
      <c r="Y32" s="890" t="s">
        <v>366</v>
      </c>
      <c r="Z32" s="891"/>
      <c r="AA32" s="92">
        <v>2</v>
      </c>
      <c r="AB32" s="136" t="s">
        <v>204</v>
      </c>
      <c r="AC32" s="966">
        <v>980</v>
      </c>
      <c r="AD32" s="967"/>
      <c r="AE32" s="28"/>
    </row>
    <row r="33" spans="1:31" ht="19.5" customHeight="1">
      <c r="A33" s="1070" t="s">
        <v>112</v>
      </c>
      <c r="B33" s="1071"/>
      <c r="C33" s="982" t="s">
        <v>511</v>
      </c>
      <c r="D33" s="983"/>
      <c r="E33" s="1030">
        <v>640</v>
      </c>
      <c r="F33" s="1031"/>
      <c r="G33" s="27"/>
      <c r="H33" s="13"/>
      <c r="I33" s="1016" t="s">
        <v>512</v>
      </c>
      <c r="J33" s="1017"/>
      <c r="K33" s="1017"/>
      <c r="L33" s="1018"/>
      <c r="M33" s="894">
        <v>985</v>
      </c>
      <c r="N33" s="895"/>
      <c r="O33" s="32"/>
      <c r="P33" s="13"/>
      <c r="Q33" s="1066" t="s">
        <v>153</v>
      </c>
      <c r="R33" s="1067"/>
      <c r="S33" s="1068"/>
      <c r="T33" s="1069"/>
      <c r="U33" s="966">
        <v>1465</v>
      </c>
      <c r="V33" s="967"/>
      <c r="W33" s="28"/>
      <c r="X33" s="73"/>
      <c r="Y33" s="1006" t="s">
        <v>367</v>
      </c>
      <c r="Z33" s="1007"/>
      <c r="AA33" s="1007"/>
      <c r="AB33" s="136" t="s">
        <v>204</v>
      </c>
      <c r="AC33" s="966">
        <v>2340</v>
      </c>
      <c r="AD33" s="967"/>
      <c r="AE33" s="28"/>
    </row>
    <row r="34" spans="1:31" ht="19.5" customHeight="1">
      <c r="A34" s="1072"/>
      <c r="B34" s="1073"/>
      <c r="C34" s="968" t="s">
        <v>513</v>
      </c>
      <c r="D34" s="969"/>
      <c r="E34" s="1004">
        <v>780</v>
      </c>
      <c r="F34" s="1009"/>
      <c r="G34" s="83"/>
      <c r="H34" s="13"/>
      <c r="I34" s="1000" t="s">
        <v>514</v>
      </c>
      <c r="J34" s="1001"/>
      <c r="K34" s="1001"/>
      <c r="L34" s="1019"/>
      <c r="M34" s="894">
        <v>1145</v>
      </c>
      <c r="N34" s="895"/>
      <c r="O34" s="144"/>
      <c r="P34" s="13"/>
      <c r="Q34" s="1066" t="s">
        <v>161</v>
      </c>
      <c r="R34" s="1067"/>
      <c r="S34" s="1068"/>
      <c r="T34" s="1069"/>
      <c r="U34" s="966">
        <v>1265</v>
      </c>
      <c r="V34" s="967"/>
      <c r="W34" s="28"/>
      <c r="X34" s="73"/>
      <c r="Y34" s="925" t="s">
        <v>368</v>
      </c>
      <c r="Z34" s="926"/>
      <c r="AA34" s="926"/>
      <c r="AB34" s="136" t="s">
        <v>204</v>
      </c>
      <c r="AC34" s="966">
        <v>1855</v>
      </c>
      <c r="AD34" s="967"/>
      <c r="AE34" s="28"/>
    </row>
    <row r="35" spans="1:31" ht="19.5" customHeight="1">
      <c r="A35" s="1096" t="s">
        <v>116</v>
      </c>
      <c r="B35" s="1097"/>
      <c r="C35" s="983"/>
      <c r="D35" s="1098"/>
      <c r="E35" s="1030">
        <v>1345</v>
      </c>
      <c r="F35" s="1031"/>
      <c r="G35" s="27"/>
      <c r="H35" s="13"/>
      <c r="I35" s="974" t="s">
        <v>515</v>
      </c>
      <c r="J35" s="975"/>
      <c r="K35" s="975"/>
      <c r="L35" s="1076"/>
      <c r="M35" s="894">
        <v>975</v>
      </c>
      <c r="N35" s="895"/>
      <c r="O35" s="144"/>
      <c r="P35" s="13"/>
      <c r="Q35" s="974" t="s">
        <v>158</v>
      </c>
      <c r="R35" s="975"/>
      <c r="S35" s="975"/>
      <c r="T35" s="1076"/>
      <c r="U35" s="966">
        <v>2025</v>
      </c>
      <c r="V35" s="967"/>
      <c r="W35" s="28"/>
      <c r="X35" s="73"/>
      <c r="Y35" s="890" t="s">
        <v>323</v>
      </c>
      <c r="Z35" s="891"/>
      <c r="AA35" s="118"/>
      <c r="AB35" s="136" t="s">
        <v>204</v>
      </c>
      <c r="AC35" s="966">
        <v>1295</v>
      </c>
      <c r="AD35" s="967"/>
      <c r="AE35" s="28"/>
    </row>
    <row r="36" spans="1:31" ht="19.5" customHeight="1">
      <c r="A36" s="1092" t="s">
        <v>121</v>
      </c>
      <c r="B36" s="1093"/>
      <c r="C36" s="1094"/>
      <c r="D36" s="1095"/>
      <c r="E36" s="966">
        <v>630</v>
      </c>
      <c r="F36" s="967"/>
      <c r="G36" s="28"/>
      <c r="H36" s="13"/>
      <c r="I36" s="1083" t="s">
        <v>358</v>
      </c>
      <c r="J36" s="1084"/>
      <c r="K36" s="1084"/>
      <c r="L36" s="1085"/>
      <c r="M36" s="887">
        <v>890</v>
      </c>
      <c r="N36" s="888"/>
      <c r="O36" s="144"/>
      <c r="P36" s="13"/>
      <c r="Q36" s="1066" t="s">
        <v>156</v>
      </c>
      <c r="R36" s="1067"/>
      <c r="S36" s="1068"/>
      <c r="T36" s="1069"/>
      <c r="U36" s="966">
        <v>1270</v>
      </c>
      <c r="V36" s="967"/>
      <c r="W36" s="28"/>
      <c r="X36" s="73"/>
      <c r="Y36" s="890" t="s">
        <v>516</v>
      </c>
      <c r="Z36" s="891"/>
      <c r="AA36" s="70"/>
      <c r="AB36" s="136" t="s">
        <v>204</v>
      </c>
      <c r="AC36" s="966">
        <v>2515</v>
      </c>
      <c r="AD36" s="967"/>
      <c r="AE36" s="119"/>
    </row>
    <row r="37" spans="1:31" ht="19.5" customHeight="1">
      <c r="A37" s="1092" t="s">
        <v>124</v>
      </c>
      <c r="B37" s="1093"/>
      <c r="C37" s="1094"/>
      <c r="D37" s="1095"/>
      <c r="E37" s="966">
        <v>465</v>
      </c>
      <c r="F37" s="967"/>
      <c r="G37" s="28"/>
      <c r="H37" s="13"/>
      <c r="I37" s="974" t="s">
        <v>517</v>
      </c>
      <c r="J37" s="975"/>
      <c r="K37" s="975"/>
      <c r="L37" s="1076"/>
      <c r="M37" s="894">
        <v>910</v>
      </c>
      <c r="N37" s="895"/>
      <c r="O37" s="144"/>
      <c r="P37" s="13"/>
      <c r="Q37" s="1066" t="s">
        <v>164</v>
      </c>
      <c r="R37" s="1067"/>
      <c r="S37" s="1068"/>
      <c r="T37" s="1069"/>
      <c r="U37" s="966">
        <v>975</v>
      </c>
      <c r="V37" s="967"/>
      <c r="W37" s="28"/>
      <c r="X37" s="73"/>
      <c r="Y37" s="890" t="s">
        <v>162</v>
      </c>
      <c r="Z37" s="891"/>
      <c r="AA37" s="70"/>
      <c r="AB37" s="136" t="s">
        <v>204</v>
      </c>
      <c r="AC37" s="966">
        <v>1050</v>
      </c>
      <c r="AD37" s="967"/>
      <c r="AE37" s="119"/>
    </row>
    <row r="38" spans="1:31" ht="19.5" customHeight="1">
      <c r="A38" s="1086" t="s">
        <v>126</v>
      </c>
      <c r="B38" s="1087"/>
      <c r="C38" s="1087"/>
      <c r="D38" s="1088"/>
      <c r="E38" s="1022">
        <v>465</v>
      </c>
      <c r="F38" s="1023"/>
      <c r="G38" s="29"/>
      <c r="H38" s="13"/>
      <c r="I38" s="990" t="s">
        <v>144</v>
      </c>
      <c r="J38" s="991"/>
      <c r="K38" s="991"/>
      <c r="L38" s="991"/>
      <c r="M38" s="991"/>
      <c r="N38" s="991"/>
      <c r="O38" s="992"/>
      <c r="P38" s="13"/>
      <c r="Q38" s="1074" t="s">
        <v>167</v>
      </c>
      <c r="R38" s="1075"/>
      <c r="S38" s="1055"/>
      <c r="T38" s="1056"/>
      <c r="U38" s="1050">
        <v>1765</v>
      </c>
      <c r="V38" s="1051"/>
      <c r="W38" s="83"/>
      <c r="X38" s="73"/>
      <c r="Y38" s="1020" t="s">
        <v>174</v>
      </c>
      <c r="Z38" s="1021"/>
      <c r="AA38" s="64"/>
      <c r="AB38" s="138" t="s">
        <v>204</v>
      </c>
      <c r="AC38" s="1022">
        <v>885</v>
      </c>
      <c r="AD38" s="1023"/>
      <c r="AE38" s="29"/>
    </row>
    <row r="39" spans="1:31" ht="19.5" customHeight="1">
      <c r="A39" s="990" t="s">
        <v>128</v>
      </c>
      <c r="B39" s="991"/>
      <c r="C39" s="991"/>
      <c r="D39" s="991"/>
      <c r="E39" s="991"/>
      <c r="F39" s="991"/>
      <c r="G39" s="992"/>
      <c r="H39" s="13"/>
      <c r="I39" s="1045" t="s">
        <v>334</v>
      </c>
      <c r="J39" s="1046"/>
      <c r="K39" s="1046"/>
      <c r="L39" s="1047"/>
      <c r="M39" s="984">
        <v>1230</v>
      </c>
      <c r="N39" s="985"/>
      <c r="O39" s="30"/>
      <c r="P39" s="13"/>
      <c r="Q39" s="1040" t="s">
        <v>173</v>
      </c>
      <c r="R39" s="1041"/>
      <c r="S39" s="1041"/>
      <c r="T39" s="255">
        <v>1</v>
      </c>
      <c r="U39" s="1063">
        <v>2035</v>
      </c>
      <c r="V39" s="1030"/>
      <c r="W39" s="27"/>
      <c r="X39" s="73"/>
      <c r="Y39" s="1070" t="s">
        <v>369</v>
      </c>
      <c r="Z39" s="1071"/>
      <c r="AA39" s="11">
        <v>1</v>
      </c>
      <c r="AB39" s="283" t="s">
        <v>204</v>
      </c>
      <c r="AC39" s="1030">
        <v>980</v>
      </c>
      <c r="AD39" s="1031"/>
      <c r="AE39" s="27"/>
    </row>
    <row r="40" spans="1:31" ht="19.5" customHeight="1">
      <c r="A40" s="1077" t="s">
        <v>248</v>
      </c>
      <c r="B40" s="1078"/>
      <c r="C40" s="982" t="s">
        <v>518</v>
      </c>
      <c r="D40" s="983"/>
      <c r="E40" s="984">
        <v>715</v>
      </c>
      <c r="F40" s="985"/>
      <c r="G40" s="27"/>
      <c r="H40" s="13"/>
      <c r="I40" s="974" t="s">
        <v>152</v>
      </c>
      <c r="J40" s="975"/>
      <c r="K40" s="975"/>
      <c r="L40" s="130"/>
      <c r="M40" s="972">
        <v>1045</v>
      </c>
      <c r="N40" s="973"/>
      <c r="O40" s="32"/>
      <c r="P40" s="13"/>
      <c r="Q40" s="1061"/>
      <c r="R40" s="1062"/>
      <c r="S40" s="1062"/>
      <c r="T40" s="257">
        <v>2</v>
      </c>
      <c r="U40" s="1050">
        <v>1485</v>
      </c>
      <c r="V40" s="1051"/>
      <c r="W40" s="83"/>
      <c r="X40" s="73"/>
      <c r="Y40" s="1072"/>
      <c r="Z40" s="1073"/>
      <c r="AA40" s="123">
        <v>2</v>
      </c>
      <c r="AB40" s="286" t="s">
        <v>204</v>
      </c>
      <c r="AC40" s="1050">
        <v>1060</v>
      </c>
      <c r="AD40" s="1051"/>
      <c r="AE40" s="83"/>
    </row>
    <row r="41" spans="1:31" ht="19.5" customHeight="1">
      <c r="A41" s="1079"/>
      <c r="B41" s="1080"/>
      <c r="C41" s="892" t="s">
        <v>519</v>
      </c>
      <c r="D41" s="893"/>
      <c r="E41" s="972">
        <v>770</v>
      </c>
      <c r="F41" s="973"/>
      <c r="G41" s="28"/>
      <c r="H41" s="13"/>
      <c r="I41" s="988" t="s">
        <v>155</v>
      </c>
      <c r="J41" s="989"/>
      <c r="K41" s="130"/>
      <c r="L41" s="130"/>
      <c r="M41" s="972">
        <v>1145</v>
      </c>
      <c r="N41" s="973"/>
      <c r="O41" s="32"/>
      <c r="P41" s="13"/>
      <c r="Q41" s="1045" t="s">
        <v>175</v>
      </c>
      <c r="R41" s="1046"/>
      <c r="S41" s="1046"/>
      <c r="T41" s="1047"/>
      <c r="U41" s="1030">
        <v>1530</v>
      </c>
      <c r="V41" s="1031"/>
      <c r="W41" s="27"/>
      <c r="X41" s="73"/>
      <c r="Y41" s="1064" t="s">
        <v>170</v>
      </c>
      <c r="Z41" s="1065"/>
      <c r="AA41" s="9"/>
      <c r="AB41" s="426" t="s">
        <v>204</v>
      </c>
      <c r="AC41" s="1048">
        <v>770</v>
      </c>
      <c r="AD41" s="1049"/>
      <c r="AE41" s="98"/>
    </row>
    <row r="42" spans="1:31" ht="19.5" customHeight="1">
      <c r="A42" s="1079"/>
      <c r="B42" s="1080"/>
      <c r="C42" s="892" t="s">
        <v>520</v>
      </c>
      <c r="D42" s="893"/>
      <c r="E42" s="966">
        <v>790</v>
      </c>
      <c r="F42" s="967"/>
      <c r="G42" s="28"/>
      <c r="H42" s="13"/>
      <c r="I42" s="988" t="s">
        <v>157</v>
      </c>
      <c r="J42" s="989"/>
      <c r="K42" s="130"/>
      <c r="L42" s="130"/>
      <c r="M42" s="972">
        <v>925</v>
      </c>
      <c r="N42" s="973"/>
      <c r="O42" s="32"/>
      <c r="P42" s="13"/>
      <c r="Q42" s="986" t="s">
        <v>169</v>
      </c>
      <c r="R42" s="987"/>
      <c r="S42" s="427"/>
      <c r="T42" s="428"/>
      <c r="U42" s="1008">
        <v>2000</v>
      </c>
      <c r="V42" s="1009"/>
      <c r="W42" s="33"/>
      <c r="X42" s="72"/>
      <c r="Y42" s="1052" t="s">
        <v>324</v>
      </c>
      <c r="Z42" s="1053"/>
      <c r="AA42" s="1053"/>
      <c r="AB42" s="1053"/>
      <c r="AC42" s="1053"/>
      <c r="AD42" s="1053"/>
      <c r="AE42" s="1054"/>
    </row>
    <row r="43" spans="1:31" ht="19.5" customHeight="1">
      <c r="A43" s="1079"/>
      <c r="B43" s="1080"/>
      <c r="C43" s="892" t="s">
        <v>521</v>
      </c>
      <c r="D43" s="893"/>
      <c r="E43" s="966">
        <v>585</v>
      </c>
      <c r="F43" s="967"/>
      <c r="G43" s="28"/>
      <c r="H43" s="13"/>
      <c r="I43" s="988" t="s">
        <v>160</v>
      </c>
      <c r="J43" s="989"/>
      <c r="K43" s="130"/>
      <c r="L43" s="130"/>
      <c r="M43" s="972">
        <v>1095</v>
      </c>
      <c r="N43" s="973"/>
      <c r="O43" s="32"/>
      <c r="P43" s="13"/>
      <c r="Q43" s="1045" t="s">
        <v>179</v>
      </c>
      <c r="R43" s="1046"/>
      <c r="S43" s="1046"/>
      <c r="T43" s="1047"/>
      <c r="U43" s="1030">
        <v>1050</v>
      </c>
      <c r="V43" s="1031"/>
      <c r="W43" s="27"/>
      <c r="X43" s="73"/>
      <c r="Y43" s="1034" t="s">
        <v>176</v>
      </c>
      <c r="Z43" s="1035"/>
      <c r="AA43" s="76"/>
      <c r="AB43" s="121" t="s">
        <v>204</v>
      </c>
      <c r="AC43" s="1008">
        <v>295</v>
      </c>
      <c r="AD43" s="1009"/>
      <c r="AE43" s="106"/>
    </row>
    <row r="44" spans="1:31" ht="19.5" customHeight="1">
      <c r="A44" s="1079"/>
      <c r="B44" s="1080"/>
      <c r="C44" s="892" t="s">
        <v>522</v>
      </c>
      <c r="D44" s="893"/>
      <c r="E44" s="966">
        <v>745</v>
      </c>
      <c r="F44" s="967"/>
      <c r="G44" s="28"/>
      <c r="H44" s="18"/>
      <c r="I44" s="988" t="s">
        <v>163</v>
      </c>
      <c r="J44" s="989"/>
      <c r="K44" s="130"/>
      <c r="L44" s="130"/>
      <c r="M44" s="972">
        <v>905</v>
      </c>
      <c r="N44" s="973"/>
      <c r="O44" s="32"/>
      <c r="P44" s="18"/>
      <c r="Q44" s="988" t="s">
        <v>182</v>
      </c>
      <c r="R44" s="989"/>
      <c r="S44" s="113" t="s">
        <v>523</v>
      </c>
      <c r="T44" s="212">
        <v>1740</v>
      </c>
      <c r="U44" s="213" t="s">
        <v>524</v>
      </c>
      <c r="V44" s="214">
        <v>1360</v>
      </c>
      <c r="W44" s="28"/>
      <c r="X44" s="73"/>
      <c r="Y44" s="1032" t="s">
        <v>327</v>
      </c>
      <c r="Z44" s="1033"/>
      <c r="AA44" s="1033"/>
      <c r="AB44" s="136" t="s">
        <v>204</v>
      </c>
      <c r="AC44" s="966">
        <v>370</v>
      </c>
      <c r="AD44" s="967"/>
      <c r="AE44" s="28"/>
    </row>
    <row r="45" spans="1:31" ht="19.5" customHeight="1">
      <c r="A45" s="1081"/>
      <c r="B45" s="1082"/>
      <c r="C45" s="1057" t="s">
        <v>315</v>
      </c>
      <c r="D45" s="1058"/>
      <c r="E45" s="1059">
        <v>550</v>
      </c>
      <c r="F45" s="1060"/>
      <c r="G45" s="83"/>
      <c r="H45" s="13"/>
      <c r="I45" s="988" t="s">
        <v>166</v>
      </c>
      <c r="J45" s="989"/>
      <c r="K45" s="130"/>
      <c r="L45" s="130"/>
      <c r="M45" s="972">
        <v>1605</v>
      </c>
      <c r="N45" s="973"/>
      <c r="O45" s="32"/>
      <c r="P45" s="13"/>
      <c r="Q45" s="988" t="s">
        <v>184</v>
      </c>
      <c r="R45" s="989"/>
      <c r="S45" s="237"/>
      <c r="T45" s="238"/>
      <c r="U45" s="966">
        <v>1725</v>
      </c>
      <c r="V45" s="967"/>
      <c r="W45" s="32"/>
      <c r="X45" s="73"/>
      <c r="Y45" s="1032" t="s">
        <v>328</v>
      </c>
      <c r="Z45" s="1033"/>
      <c r="AA45" s="1033"/>
      <c r="AB45" s="136" t="s">
        <v>204</v>
      </c>
      <c r="AC45" s="966">
        <v>420</v>
      </c>
      <c r="AD45" s="967"/>
      <c r="AE45" s="28"/>
    </row>
    <row r="46" spans="1:31" ht="19.5" customHeight="1">
      <c r="A46" s="990" t="s">
        <v>147</v>
      </c>
      <c r="B46" s="991"/>
      <c r="C46" s="991"/>
      <c r="D46" s="991"/>
      <c r="E46" s="991"/>
      <c r="F46" s="991"/>
      <c r="G46" s="992"/>
      <c r="H46" s="13"/>
      <c r="I46" s="988" t="s">
        <v>168</v>
      </c>
      <c r="J46" s="989"/>
      <c r="K46" s="130"/>
      <c r="L46" s="130"/>
      <c r="M46" s="972">
        <v>1045</v>
      </c>
      <c r="N46" s="973"/>
      <c r="O46" s="32"/>
      <c r="P46" s="13"/>
      <c r="Q46" s="1024" t="s">
        <v>370</v>
      </c>
      <c r="R46" s="1025"/>
      <c r="S46" s="1025"/>
      <c r="T46" s="1026"/>
      <c r="U46" s="1008">
        <v>925</v>
      </c>
      <c r="V46" s="1009"/>
      <c r="W46" s="106"/>
      <c r="X46" s="117"/>
      <c r="Y46" s="925" t="s">
        <v>329</v>
      </c>
      <c r="Z46" s="926"/>
      <c r="AA46" s="926"/>
      <c r="AB46" s="136" t="s">
        <v>204</v>
      </c>
      <c r="AC46" s="966">
        <v>335</v>
      </c>
      <c r="AD46" s="967"/>
      <c r="AE46" s="28"/>
    </row>
    <row r="47" spans="1:31" ht="19.5" customHeight="1">
      <c r="A47" s="1045" t="s">
        <v>250</v>
      </c>
      <c r="B47" s="1046"/>
      <c r="C47" s="1046"/>
      <c r="D47" s="1047"/>
      <c r="E47" s="984">
        <v>675</v>
      </c>
      <c r="F47" s="985"/>
      <c r="G47" s="30"/>
      <c r="H47" s="13"/>
      <c r="I47" s="988" t="s">
        <v>172</v>
      </c>
      <c r="J47" s="989"/>
      <c r="K47" s="130"/>
      <c r="L47" s="130"/>
      <c r="M47" s="972">
        <v>955</v>
      </c>
      <c r="N47" s="973"/>
      <c r="O47" s="32"/>
      <c r="P47" s="13"/>
      <c r="Q47" s="974" t="s">
        <v>188</v>
      </c>
      <c r="R47" s="975"/>
      <c r="S47" s="975"/>
      <c r="T47" s="136" t="s">
        <v>204</v>
      </c>
      <c r="U47" s="966">
        <v>2330</v>
      </c>
      <c r="V47" s="967"/>
      <c r="W47" s="32"/>
      <c r="X47" s="73"/>
      <c r="Y47" s="890" t="s">
        <v>341</v>
      </c>
      <c r="Z47" s="891"/>
      <c r="AA47" s="118"/>
      <c r="AB47" s="136" t="s">
        <v>204</v>
      </c>
      <c r="AC47" s="966">
        <v>620</v>
      </c>
      <c r="AD47" s="967"/>
      <c r="AE47" s="28"/>
    </row>
    <row r="48" spans="1:31" ht="19.5" customHeight="1">
      <c r="A48" s="960" t="s">
        <v>251</v>
      </c>
      <c r="B48" s="961"/>
      <c r="C48" s="263"/>
      <c r="D48" s="265"/>
      <c r="E48" s="1038">
        <v>755</v>
      </c>
      <c r="F48" s="1039"/>
      <c r="G48" s="144"/>
      <c r="H48" s="13"/>
      <c r="I48" s="988" t="s">
        <v>174</v>
      </c>
      <c r="J48" s="989"/>
      <c r="K48" s="130"/>
      <c r="L48" s="130"/>
      <c r="M48" s="972">
        <v>1155</v>
      </c>
      <c r="N48" s="973"/>
      <c r="O48" s="32"/>
      <c r="P48" s="13"/>
      <c r="Q48" s="1006" t="s">
        <v>191</v>
      </c>
      <c r="R48" s="1007"/>
      <c r="S48" s="1007"/>
      <c r="T48" s="136" t="s">
        <v>204</v>
      </c>
      <c r="U48" s="966">
        <v>1355</v>
      </c>
      <c r="V48" s="967"/>
      <c r="W48" s="32"/>
      <c r="X48" s="73"/>
      <c r="Y48" s="890" t="s">
        <v>343</v>
      </c>
      <c r="Z48" s="891"/>
      <c r="AA48" s="118"/>
      <c r="AB48" s="136" t="s">
        <v>204</v>
      </c>
      <c r="AC48" s="966">
        <v>520</v>
      </c>
      <c r="AD48" s="967"/>
      <c r="AE48" s="28"/>
    </row>
    <row r="49" spans="1:31" ht="19.5" customHeight="1">
      <c r="A49" s="996" t="s">
        <v>154</v>
      </c>
      <c r="B49" s="1027"/>
      <c r="C49" s="1028" t="s">
        <v>48</v>
      </c>
      <c r="D49" s="1029"/>
      <c r="E49" s="1030">
        <v>1085</v>
      </c>
      <c r="F49" s="1031"/>
      <c r="G49" s="30"/>
      <c r="H49" s="13"/>
      <c r="I49" s="1000" t="s">
        <v>178</v>
      </c>
      <c r="J49" s="1001"/>
      <c r="K49" s="1001"/>
      <c r="L49" s="1019"/>
      <c r="M49" s="972">
        <v>1020</v>
      </c>
      <c r="N49" s="973"/>
      <c r="O49" s="32"/>
      <c r="P49" s="13"/>
      <c r="Q49" s="974" t="s">
        <v>194</v>
      </c>
      <c r="R49" s="975"/>
      <c r="S49" s="975"/>
      <c r="T49" s="136" t="s">
        <v>204</v>
      </c>
      <c r="U49" s="966">
        <v>945</v>
      </c>
      <c r="V49" s="967"/>
      <c r="W49" s="32"/>
      <c r="X49" s="73"/>
      <c r="Y49" s="1020" t="s">
        <v>344</v>
      </c>
      <c r="Z49" s="1021"/>
      <c r="AA49" s="64"/>
      <c r="AB49" s="138" t="s">
        <v>204</v>
      </c>
      <c r="AC49" s="1022">
        <v>455</v>
      </c>
      <c r="AD49" s="1023"/>
      <c r="AE49" s="29"/>
    </row>
    <row r="50" spans="1:31" ht="19.5" customHeight="1">
      <c r="A50" s="108"/>
      <c r="B50" s="102" t="s">
        <v>81</v>
      </c>
      <c r="C50" s="266" t="s">
        <v>525</v>
      </c>
      <c r="D50" s="249" t="s">
        <v>444</v>
      </c>
      <c r="E50" s="250" t="s">
        <v>486</v>
      </c>
      <c r="F50" s="241">
        <v>545</v>
      </c>
      <c r="G50" s="104"/>
      <c r="H50" s="13"/>
      <c r="I50" s="1016" t="s">
        <v>359</v>
      </c>
      <c r="J50" s="1017"/>
      <c r="K50" s="1017"/>
      <c r="L50" s="1018"/>
      <c r="M50" s="972">
        <v>770</v>
      </c>
      <c r="N50" s="973"/>
      <c r="O50" s="32"/>
      <c r="P50" s="13"/>
      <c r="Q50" s="988" t="s">
        <v>196</v>
      </c>
      <c r="R50" s="989"/>
      <c r="S50" s="78"/>
      <c r="T50" s="136" t="s">
        <v>204</v>
      </c>
      <c r="U50" s="966">
        <v>630</v>
      </c>
      <c r="V50" s="967"/>
      <c r="W50" s="32"/>
      <c r="X50" s="73"/>
      <c r="Y50" s="1010" t="s">
        <v>189</v>
      </c>
      <c r="Z50" s="1011"/>
      <c r="AA50" s="1011"/>
      <c r="AB50" s="1011"/>
      <c r="AC50" s="1011"/>
      <c r="AD50" s="1011"/>
      <c r="AE50" s="1012"/>
    </row>
    <row r="51" spans="1:31" ht="19.5" customHeight="1">
      <c r="A51" s="986" t="s">
        <v>252</v>
      </c>
      <c r="B51" s="987"/>
      <c r="C51" s="120"/>
      <c r="D51" s="132"/>
      <c r="E51" s="1008">
        <v>750</v>
      </c>
      <c r="F51" s="1009"/>
      <c r="G51" s="33"/>
      <c r="H51" s="13"/>
      <c r="I51" s="986" t="s">
        <v>187</v>
      </c>
      <c r="J51" s="987"/>
      <c r="K51" s="133"/>
      <c r="L51" s="121" t="s">
        <v>204</v>
      </c>
      <c r="M51" s="1008">
        <v>350</v>
      </c>
      <c r="N51" s="1009"/>
      <c r="O51" s="33"/>
      <c r="P51" s="13"/>
      <c r="Q51" s="974" t="s">
        <v>198</v>
      </c>
      <c r="R51" s="975"/>
      <c r="S51" s="975"/>
      <c r="T51" s="136" t="s">
        <v>204</v>
      </c>
      <c r="U51" s="966">
        <v>985</v>
      </c>
      <c r="V51" s="967"/>
      <c r="W51" s="32"/>
      <c r="X51" s="117"/>
      <c r="Y51" s="1013" t="s">
        <v>192</v>
      </c>
      <c r="Z51" s="1014"/>
      <c r="AA51" s="1014"/>
      <c r="AB51" s="1015"/>
      <c r="AC51" s="984">
        <v>810</v>
      </c>
      <c r="AD51" s="985"/>
      <c r="AE51" s="27"/>
    </row>
    <row r="52" spans="1:31" ht="19.5" customHeight="1">
      <c r="A52" s="988" t="s">
        <v>159</v>
      </c>
      <c r="B52" s="989"/>
      <c r="C52" s="130"/>
      <c r="D52" s="124"/>
      <c r="E52" s="966">
        <v>1085</v>
      </c>
      <c r="F52" s="967"/>
      <c r="G52" s="32"/>
      <c r="H52" s="13"/>
      <c r="I52" s="986" t="s">
        <v>190</v>
      </c>
      <c r="J52" s="987"/>
      <c r="K52" s="133"/>
      <c r="L52" s="121" t="s">
        <v>204</v>
      </c>
      <c r="M52" s="1008">
        <v>595</v>
      </c>
      <c r="N52" s="1009"/>
      <c r="O52" s="33"/>
      <c r="P52" s="13"/>
      <c r="Q52" s="1000" t="s">
        <v>43</v>
      </c>
      <c r="R52" s="1001"/>
      <c r="S52" s="1001"/>
      <c r="T52" s="136" t="s">
        <v>204</v>
      </c>
      <c r="U52" s="966">
        <v>785</v>
      </c>
      <c r="V52" s="967"/>
      <c r="W52" s="32"/>
      <c r="X52" s="73"/>
      <c r="Y52" s="925" t="s">
        <v>330</v>
      </c>
      <c r="Z52" s="926"/>
      <c r="AA52" s="926"/>
      <c r="AB52" s="926"/>
      <c r="AC52" s="972">
        <v>670</v>
      </c>
      <c r="AD52" s="973"/>
      <c r="AE52" s="28"/>
    </row>
    <row r="53" spans="1:31" ht="19.5" customHeight="1">
      <c r="A53" s="988" t="s">
        <v>253</v>
      </c>
      <c r="B53" s="989"/>
      <c r="C53" s="78"/>
      <c r="D53" s="132"/>
      <c r="E53" s="1008">
        <v>860</v>
      </c>
      <c r="F53" s="1009"/>
      <c r="G53" s="33"/>
      <c r="H53" s="13"/>
      <c r="I53" s="986" t="s">
        <v>193</v>
      </c>
      <c r="J53" s="987"/>
      <c r="K53" s="133"/>
      <c r="L53" s="121" t="s">
        <v>204</v>
      </c>
      <c r="M53" s="972">
        <v>1835</v>
      </c>
      <c r="N53" s="973"/>
      <c r="O53" s="33"/>
      <c r="P53" s="13"/>
      <c r="Q53" s="974" t="s">
        <v>46</v>
      </c>
      <c r="R53" s="975"/>
      <c r="S53" s="975"/>
      <c r="T53" s="136" t="s">
        <v>204</v>
      </c>
      <c r="U53" s="966">
        <v>2040</v>
      </c>
      <c r="V53" s="967"/>
      <c r="W53" s="32"/>
      <c r="X53" s="73"/>
      <c r="Y53" s="1006" t="s">
        <v>526</v>
      </c>
      <c r="Z53" s="1007"/>
      <c r="AA53" s="1007"/>
      <c r="AB53" s="1007"/>
      <c r="AC53" s="972">
        <v>715</v>
      </c>
      <c r="AD53" s="973"/>
      <c r="AE53" s="28"/>
    </row>
    <row r="54" spans="1:31" ht="19.5" customHeight="1">
      <c r="A54" s="986" t="s">
        <v>165</v>
      </c>
      <c r="B54" s="987"/>
      <c r="C54" s="133"/>
      <c r="D54" s="132"/>
      <c r="E54" s="1008">
        <v>1235</v>
      </c>
      <c r="F54" s="1009"/>
      <c r="G54" s="33"/>
      <c r="H54" s="13"/>
      <c r="I54" s="974" t="s">
        <v>361</v>
      </c>
      <c r="J54" s="975"/>
      <c r="K54" s="975"/>
      <c r="L54" s="121" t="s">
        <v>204</v>
      </c>
      <c r="M54" s="972">
        <v>1410</v>
      </c>
      <c r="N54" s="973"/>
      <c r="O54" s="33"/>
      <c r="P54" s="13"/>
      <c r="Q54" s="988" t="s">
        <v>50</v>
      </c>
      <c r="R54" s="989"/>
      <c r="S54" s="78"/>
      <c r="T54" s="136" t="s">
        <v>204</v>
      </c>
      <c r="U54" s="966">
        <v>685</v>
      </c>
      <c r="V54" s="967"/>
      <c r="W54" s="32"/>
      <c r="X54" s="73"/>
      <c r="Y54" s="925" t="s">
        <v>349</v>
      </c>
      <c r="Z54" s="926"/>
      <c r="AA54" s="926"/>
      <c r="AB54" s="136"/>
      <c r="AC54" s="966">
        <v>730</v>
      </c>
      <c r="AD54" s="967"/>
      <c r="AE54" s="28"/>
    </row>
    <row r="55" spans="1:31" ht="19.5" customHeight="1">
      <c r="A55" s="988" t="s">
        <v>254</v>
      </c>
      <c r="B55" s="989"/>
      <c r="C55" s="130"/>
      <c r="D55" s="124"/>
      <c r="E55" s="966">
        <v>870</v>
      </c>
      <c r="F55" s="967"/>
      <c r="G55" s="32"/>
      <c r="H55" s="13"/>
      <c r="I55" s="974" t="s">
        <v>197</v>
      </c>
      <c r="J55" s="975"/>
      <c r="K55" s="975"/>
      <c r="L55" s="136" t="s">
        <v>204</v>
      </c>
      <c r="M55" s="966">
        <v>685</v>
      </c>
      <c r="N55" s="967"/>
      <c r="O55" s="32"/>
      <c r="P55" s="13"/>
      <c r="Q55" s="988" t="s">
        <v>52</v>
      </c>
      <c r="R55" s="989"/>
      <c r="S55" s="78"/>
      <c r="T55" s="136" t="s">
        <v>204</v>
      </c>
      <c r="U55" s="966">
        <v>2240</v>
      </c>
      <c r="V55" s="967"/>
      <c r="W55" s="32"/>
      <c r="X55" s="73"/>
      <c r="Y55" s="988" t="s">
        <v>527</v>
      </c>
      <c r="Z55" s="989"/>
      <c r="AA55" s="237"/>
      <c r="AB55" s="238"/>
      <c r="AC55" s="966">
        <v>670</v>
      </c>
      <c r="AD55" s="967"/>
      <c r="AE55" s="119"/>
    </row>
    <row r="56" spans="1:31" ht="19.5" customHeight="1" thickBot="1">
      <c r="A56" s="1002" t="s">
        <v>171</v>
      </c>
      <c r="B56" s="1003"/>
      <c r="C56" s="267"/>
      <c r="D56" s="268"/>
      <c r="E56" s="1004">
        <v>1250</v>
      </c>
      <c r="F56" s="1005"/>
      <c r="G56" s="226"/>
      <c r="H56" s="13"/>
      <c r="I56" s="974" t="s">
        <v>201</v>
      </c>
      <c r="J56" s="975"/>
      <c r="K56" s="975"/>
      <c r="L56" s="136" t="s">
        <v>204</v>
      </c>
      <c r="M56" s="966">
        <v>615</v>
      </c>
      <c r="N56" s="967"/>
      <c r="O56" s="144"/>
      <c r="P56" s="13"/>
      <c r="Q56" s="964" t="s">
        <v>55</v>
      </c>
      <c r="R56" s="965"/>
      <c r="S56" s="965"/>
      <c r="T56" s="136" t="s">
        <v>204</v>
      </c>
      <c r="U56" s="966">
        <v>650</v>
      </c>
      <c r="V56" s="967"/>
      <c r="W56" s="32"/>
      <c r="X56" s="73"/>
      <c r="Y56" s="993" t="s">
        <v>351</v>
      </c>
      <c r="Z56" s="994"/>
      <c r="AA56" s="994"/>
      <c r="AB56" s="995"/>
      <c r="AC56" s="956">
        <v>715</v>
      </c>
      <c r="AD56" s="957"/>
      <c r="AE56" s="145"/>
    </row>
    <row r="57" spans="1:31" ht="19.5" customHeight="1">
      <c r="A57" s="990" t="s">
        <v>316</v>
      </c>
      <c r="B57" s="991"/>
      <c r="C57" s="991"/>
      <c r="D57" s="991"/>
      <c r="E57" s="991"/>
      <c r="F57" s="991"/>
      <c r="G57" s="992"/>
      <c r="H57" s="13"/>
      <c r="I57" s="986" t="s">
        <v>364</v>
      </c>
      <c r="J57" s="987"/>
      <c r="K57" s="133"/>
      <c r="L57" s="121" t="s">
        <v>204</v>
      </c>
      <c r="M57" s="972">
        <v>790</v>
      </c>
      <c r="N57" s="973"/>
      <c r="O57" s="144"/>
      <c r="P57" s="13"/>
      <c r="Q57" s="974" t="s">
        <v>59</v>
      </c>
      <c r="R57" s="975"/>
      <c r="S57" s="975"/>
      <c r="T57" s="136" t="s">
        <v>204</v>
      </c>
      <c r="U57" s="966">
        <v>1445</v>
      </c>
      <c r="V57" s="967"/>
      <c r="W57" s="32"/>
      <c r="X57" s="73"/>
      <c r="Z57" s="154"/>
      <c r="AA57" s="13"/>
      <c r="AB57" s="13"/>
      <c r="AC57" s="13"/>
      <c r="AD57" s="13"/>
      <c r="AE57" s="128"/>
    </row>
    <row r="58" spans="1:31" ht="19.5" customHeight="1">
      <c r="A58" s="996" t="s">
        <v>317</v>
      </c>
      <c r="B58" s="997"/>
      <c r="C58" s="269"/>
      <c r="D58" s="269"/>
      <c r="E58" s="998">
        <v>625</v>
      </c>
      <c r="F58" s="999"/>
      <c r="G58" s="211"/>
      <c r="H58" s="13"/>
      <c r="I58" s="960" t="s">
        <v>42</v>
      </c>
      <c r="J58" s="961"/>
      <c r="K58" s="142"/>
      <c r="L58" s="264" t="s">
        <v>204</v>
      </c>
      <c r="M58" s="962">
        <v>500</v>
      </c>
      <c r="N58" s="963"/>
      <c r="O58" s="144"/>
      <c r="P58" s="13"/>
      <c r="Q58" s="1000" t="s">
        <v>62</v>
      </c>
      <c r="R58" s="1001"/>
      <c r="S58" s="1001"/>
      <c r="T58" s="136" t="s">
        <v>204</v>
      </c>
      <c r="U58" s="966">
        <v>500</v>
      </c>
      <c r="V58" s="967"/>
      <c r="W58" s="32"/>
      <c r="X58" s="73"/>
      <c r="Z58" s="154"/>
      <c r="AA58" s="13"/>
      <c r="AB58" s="13"/>
      <c r="AC58" s="13"/>
      <c r="AD58" s="13"/>
      <c r="AE58" s="128"/>
    </row>
    <row r="59" spans="1:31" ht="19.5" customHeight="1">
      <c r="A59" s="990" t="s">
        <v>319</v>
      </c>
      <c r="B59" s="991"/>
      <c r="C59" s="991"/>
      <c r="D59" s="991"/>
      <c r="E59" s="991"/>
      <c r="F59" s="991"/>
      <c r="G59" s="992"/>
      <c r="H59" s="13"/>
      <c r="I59" s="960" t="s">
        <v>45</v>
      </c>
      <c r="J59" s="961"/>
      <c r="K59" s="142"/>
      <c r="L59" s="121" t="s">
        <v>204</v>
      </c>
      <c r="M59" s="972">
        <v>470</v>
      </c>
      <c r="N59" s="973"/>
      <c r="O59" s="33"/>
      <c r="P59" s="13"/>
      <c r="Q59" s="1000" t="s">
        <v>65</v>
      </c>
      <c r="R59" s="1001"/>
      <c r="S59" s="1001"/>
      <c r="T59" s="136" t="s">
        <v>204</v>
      </c>
      <c r="U59" s="966">
        <v>1385</v>
      </c>
      <c r="V59" s="967"/>
      <c r="W59" s="32"/>
      <c r="X59" s="73"/>
      <c r="Z59" s="154"/>
      <c r="AA59" s="13"/>
      <c r="AB59" s="13"/>
      <c r="AC59" s="13"/>
      <c r="AD59" s="13"/>
      <c r="AE59" s="128"/>
    </row>
    <row r="60" spans="1:31" ht="19.5" customHeight="1">
      <c r="A60" s="976" t="s">
        <v>32</v>
      </c>
      <c r="B60" s="977"/>
      <c r="C60" s="982" t="s">
        <v>528</v>
      </c>
      <c r="D60" s="983"/>
      <c r="E60" s="972">
        <v>470</v>
      </c>
      <c r="F60" s="973"/>
      <c r="G60" s="32"/>
      <c r="H60" s="13"/>
      <c r="I60" s="974" t="s">
        <v>529</v>
      </c>
      <c r="J60" s="975"/>
      <c r="K60" s="975"/>
      <c r="L60" s="136" t="s">
        <v>204</v>
      </c>
      <c r="M60" s="966">
        <v>410</v>
      </c>
      <c r="N60" s="967"/>
      <c r="O60" s="32"/>
      <c r="P60" s="13"/>
      <c r="Q60" s="1173" t="s">
        <v>67</v>
      </c>
      <c r="R60" s="1174"/>
      <c r="S60" s="1174"/>
      <c r="T60" s="136" t="s">
        <v>204</v>
      </c>
      <c r="U60" s="972">
        <v>615</v>
      </c>
      <c r="V60" s="973"/>
      <c r="W60" s="32"/>
      <c r="X60" s="73"/>
      <c r="Z60" s="154"/>
      <c r="AA60" s="13"/>
      <c r="AB60" s="13"/>
      <c r="AC60" s="13"/>
      <c r="AD60" s="13"/>
      <c r="AE60" s="128"/>
    </row>
    <row r="61" spans="1:31" ht="19.5" customHeight="1">
      <c r="A61" s="978"/>
      <c r="B61" s="979"/>
      <c r="C61" s="892" t="s">
        <v>530</v>
      </c>
      <c r="D61" s="893"/>
      <c r="E61" s="972">
        <v>315</v>
      </c>
      <c r="F61" s="973"/>
      <c r="G61" s="144"/>
      <c r="H61" s="13"/>
      <c r="I61" s="990" t="s">
        <v>49</v>
      </c>
      <c r="J61" s="991"/>
      <c r="K61" s="991"/>
      <c r="L61" s="991"/>
      <c r="M61" s="991"/>
      <c r="N61" s="991"/>
      <c r="O61" s="992"/>
      <c r="P61" s="13"/>
      <c r="Q61" s="1083" t="s">
        <v>73</v>
      </c>
      <c r="R61" s="1084"/>
      <c r="S61" s="1084"/>
      <c r="T61" s="264" t="s">
        <v>204</v>
      </c>
      <c r="U61" s="972">
        <v>555</v>
      </c>
      <c r="V61" s="973"/>
      <c r="W61" s="144"/>
      <c r="X61" s="73"/>
      <c r="Z61" s="154"/>
      <c r="AA61" s="13"/>
      <c r="AB61" s="13"/>
      <c r="AC61" s="13"/>
      <c r="AD61" s="13"/>
      <c r="AE61" s="128"/>
    </row>
    <row r="62" spans="1:31" ht="19.5" customHeight="1">
      <c r="A62" s="980"/>
      <c r="B62" s="981"/>
      <c r="C62" s="1215" t="s">
        <v>531</v>
      </c>
      <c r="D62" s="1216"/>
      <c r="E62" s="970">
        <v>315</v>
      </c>
      <c r="F62" s="971"/>
      <c r="G62" s="105"/>
      <c r="H62" s="13"/>
      <c r="I62" s="1045" t="s">
        <v>51</v>
      </c>
      <c r="J62" s="1046"/>
      <c r="K62" s="1046"/>
      <c r="L62" s="1047"/>
      <c r="M62" s="984">
        <v>1655</v>
      </c>
      <c r="N62" s="985"/>
      <c r="O62" s="30"/>
      <c r="P62" s="13"/>
      <c r="Q62" s="1083" t="s">
        <v>77</v>
      </c>
      <c r="R62" s="1084"/>
      <c r="S62" s="1084"/>
      <c r="T62" s="136" t="s">
        <v>204</v>
      </c>
      <c r="U62" s="972">
        <v>725</v>
      </c>
      <c r="V62" s="973"/>
      <c r="W62" s="32"/>
      <c r="X62" s="73"/>
      <c r="Z62" s="154"/>
      <c r="AA62" s="13"/>
      <c r="AB62" s="13"/>
      <c r="AC62" s="13"/>
      <c r="AD62" s="13"/>
      <c r="AE62" s="128"/>
    </row>
    <row r="63" spans="1:31" ht="19.5" customHeight="1" thickBot="1">
      <c r="A63" s="1189" t="s">
        <v>532</v>
      </c>
      <c r="B63" s="1190"/>
      <c r="C63" s="982" t="s">
        <v>528</v>
      </c>
      <c r="D63" s="983"/>
      <c r="E63" s="984">
        <v>1040</v>
      </c>
      <c r="F63" s="985"/>
      <c r="G63" s="429"/>
      <c r="H63" s="13"/>
      <c r="I63" s="988" t="s">
        <v>54</v>
      </c>
      <c r="J63" s="989"/>
      <c r="K63" s="78"/>
      <c r="L63" s="79"/>
      <c r="M63" s="972">
        <v>1820</v>
      </c>
      <c r="N63" s="973"/>
      <c r="O63" s="32"/>
      <c r="P63" s="13"/>
      <c r="Q63" s="954" t="s">
        <v>70</v>
      </c>
      <c r="R63" s="955"/>
      <c r="S63" s="955"/>
      <c r="T63" s="125" t="s">
        <v>204</v>
      </c>
      <c r="U63" s="1171">
        <v>560</v>
      </c>
      <c r="V63" s="1172"/>
      <c r="W63" s="34"/>
      <c r="X63" s="73"/>
      <c r="Z63" s="154"/>
      <c r="AA63" s="13"/>
      <c r="AB63" s="13"/>
      <c r="AC63" s="13"/>
      <c r="AD63" s="13"/>
      <c r="AE63" s="128"/>
    </row>
    <row r="64" spans="1:31" ht="19.5" customHeight="1">
      <c r="A64" s="1165"/>
      <c r="B64" s="1166"/>
      <c r="C64" s="892" t="s">
        <v>530</v>
      </c>
      <c r="D64" s="893"/>
      <c r="E64" s="972">
        <v>830</v>
      </c>
      <c r="F64" s="973"/>
      <c r="G64" s="430"/>
      <c r="H64" s="13"/>
      <c r="I64" s="988" t="s">
        <v>58</v>
      </c>
      <c r="J64" s="989"/>
      <c r="K64" s="78"/>
      <c r="L64" s="79"/>
      <c r="M64" s="972">
        <v>1695</v>
      </c>
      <c r="N64" s="973"/>
      <c r="O64" s="32"/>
      <c r="P64" s="13"/>
      <c r="X64" s="73"/>
      <c r="Z64" s="154"/>
      <c r="AA64" s="13"/>
      <c r="AB64" s="13"/>
      <c r="AC64" s="13"/>
      <c r="AD64" s="13"/>
      <c r="AE64" s="128"/>
    </row>
    <row r="65" spans="1:31" ht="19.5" customHeight="1">
      <c r="A65" s="1167"/>
      <c r="B65" s="1168"/>
      <c r="C65" s="1215" t="s">
        <v>531</v>
      </c>
      <c r="D65" s="1216"/>
      <c r="E65" s="970">
        <v>620</v>
      </c>
      <c r="F65" s="971"/>
      <c r="G65" s="431"/>
      <c r="H65" s="13"/>
      <c r="I65" s="988" t="s">
        <v>61</v>
      </c>
      <c r="J65" s="989"/>
      <c r="K65" s="78"/>
      <c r="L65" s="79"/>
      <c r="M65" s="972">
        <v>1515</v>
      </c>
      <c r="N65" s="973"/>
      <c r="O65" s="32"/>
      <c r="P65" s="13"/>
      <c r="X65" s="73"/>
      <c r="Z65" s="154"/>
      <c r="AA65" s="13"/>
      <c r="AB65" s="13"/>
      <c r="AC65" s="13"/>
      <c r="AD65" s="13"/>
      <c r="AE65" s="128"/>
    </row>
    <row r="66" spans="1:31" ht="19.5" customHeight="1">
      <c r="A66" s="1189" t="s">
        <v>533</v>
      </c>
      <c r="B66" s="1190"/>
      <c r="C66" s="982" t="s">
        <v>528</v>
      </c>
      <c r="D66" s="983"/>
      <c r="E66" s="984">
        <v>845</v>
      </c>
      <c r="F66" s="985"/>
      <c r="G66" s="30"/>
      <c r="H66" s="13"/>
      <c r="I66" s="974" t="s">
        <v>64</v>
      </c>
      <c r="J66" s="975"/>
      <c r="K66" s="975"/>
      <c r="L66" s="1076"/>
      <c r="M66" s="972">
        <v>1905</v>
      </c>
      <c r="N66" s="973"/>
      <c r="O66" s="32"/>
      <c r="P66" s="13"/>
      <c r="X66" s="117"/>
      <c r="Z66" s="154"/>
      <c r="AA66" s="13"/>
      <c r="AB66" s="13"/>
      <c r="AC66" s="13"/>
      <c r="AD66" s="13"/>
      <c r="AE66" s="128"/>
    </row>
    <row r="67" spans="1:31" ht="19.5" customHeight="1" thickBot="1">
      <c r="A67" s="1191"/>
      <c r="B67" s="1192"/>
      <c r="C67" s="1175" t="s">
        <v>530</v>
      </c>
      <c r="D67" s="1176"/>
      <c r="E67" s="1171">
        <v>690</v>
      </c>
      <c r="F67" s="1172"/>
      <c r="G67" s="145"/>
      <c r="H67" s="287"/>
      <c r="I67" s="1345" t="s">
        <v>66</v>
      </c>
      <c r="J67" s="1346"/>
      <c r="K67" s="328"/>
      <c r="L67" s="432"/>
      <c r="M67" s="1171">
        <v>1405</v>
      </c>
      <c r="N67" s="1172"/>
      <c r="O67" s="34"/>
      <c r="P67" s="287"/>
      <c r="Q67" s="287"/>
      <c r="R67" s="287"/>
      <c r="S67" s="287"/>
      <c r="T67" s="287"/>
      <c r="U67" s="287"/>
      <c r="V67" s="287"/>
      <c r="W67" s="287"/>
      <c r="X67" s="288"/>
      <c r="Y67" s="289"/>
      <c r="Z67" s="289"/>
      <c r="AA67" s="287"/>
      <c r="AB67" s="287"/>
      <c r="AC67" s="287"/>
      <c r="AD67" s="287"/>
      <c r="AE67" s="153"/>
    </row>
    <row r="68" spans="1:31" s="13" customFormat="1" ht="19.5" customHeight="1">
      <c r="A68" s="433"/>
      <c r="B68" s="433"/>
      <c r="C68" s="433"/>
      <c r="D68" s="433"/>
      <c r="E68" s="433"/>
      <c r="F68" s="433"/>
      <c r="G68" s="433"/>
      <c r="H68" s="433"/>
      <c r="I68" s="434"/>
      <c r="J68" s="434"/>
      <c r="K68" s="434"/>
      <c r="L68" s="434"/>
      <c r="M68" s="434"/>
      <c r="N68" s="434"/>
      <c r="O68" s="434"/>
      <c r="P68" s="433"/>
      <c r="Q68" s="434"/>
      <c r="R68" s="434"/>
      <c r="S68" s="434"/>
      <c r="T68" s="434"/>
      <c r="U68" s="434"/>
      <c r="V68" s="434"/>
      <c r="W68" s="434"/>
      <c r="X68" s="433"/>
      <c r="Y68" s="435"/>
      <c r="Z68" s="435"/>
      <c r="AA68" s="434"/>
      <c r="AB68" s="434"/>
      <c r="AC68" s="434"/>
      <c r="AD68" s="434"/>
      <c r="AE68" s="436"/>
    </row>
    <row r="69" spans="1:31" ht="45" customHeight="1" thickBot="1">
      <c r="A69" s="1347" t="s">
        <v>534</v>
      </c>
      <c r="B69" s="1347"/>
      <c r="C69" s="1347"/>
      <c r="D69" s="1347"/>
      <c r="E69" s="1347"/>
      <c r="F69" s="1347"/>
      <c r="G69" s="1347"/>
      <c r="H69" s="1347"/>
      <c r="I69" s="1347"/>
      <c r="J69" s="1347"/>
      <c r="K69" s="1347"/>
      <c r="L69" s="1347"/>
      <c r="M69" s="1347"/>
      <c r="N69" s="1347"/>
      <c r="O69" s="1347"/>
      <c r="P69" s="1347"/>
      <c r="Q69" s="1347"/>
      <c r="R69" s="1347"/>
      <c r="S69" s="1347"/>
      <c r="T69" s="1347"/>
      <c r="U69" s="1347"/>
      <c r="V69" s="1347"/>
      <c r="W69" s="1347"/>
      <c r="X69" s="1347"/>
      <c r="Y69" s="1347"/>
      <c r="Z69" s="1347"/>
      <c r="AA69" s="1347"/>
      <c r="AB69" s="1347"/>
      <c r="AC69" s="1347"/>
      <c r="AD69" s="1347"/>
      <c r="AE69" s="1347"/>
    </row>
    <row r="70" spans="1:31" ht="35.25" customHeight="1" thickBot="1">
      <c r="A70" s="1194" t="s">
        <v>38</v>
      </c>
      <c r="B70" s="1195"/>
      <c r="C70" s="1196" t="s">
        <v>39</v>
      </c>
      <c r="D70" s="1197"/>
      <c r="E70" s="1185" t="s">
        <v>39</v>
      </c>
      <c r="F70" s="1187"/>
      <c r="G70" s="1188"/>
      <c r="H70" s="208"/>
      <c r="I70" s="1198" t="s">
        <v>38</v>
      </c>
      <c r="J70" s="1199"/>
      <c r="K70" s="1196" t="s">
        <v>39</v>
      </c>
      <c r="L70" s="1197"/>
      <c r="M70" s="1185" t="s">
        <v>39</v>
      </c>
      <c r="N70" s="1187"/>
      <c r="O70" s="1188"/>
      <c r="P70" s="208"/>
      <c r="Q70" s="1198" t="s">
        <v>38</v>
      </c>
      <c r="R70" s="1199"/>
      <c r="S70" s="1199" t="s">
        <v>39</v>
      </c>
      <c r="T70" s="1199"/>
      <c r="U70" s="1185" t="s">
        <v>39</v>
      </c>
      <c r="V70" s="1187"/>
      <c r="W70" s="1188"/>
      <c r="X70" s="73"/>
      <c r="Y70" s="1183" t="s">
        <v>38</v>
      </c>
      <c r="Z70" s="1184"/>
      <c r="AA70" s="1185" t="s">
        <v>39</v>
      </c>
      <c r="AB70" s="1186"/>
      <c r="AC70" s="1185" t="s">
        <v>39</v>
      </c>
      <c r="AD70" s="1187"/>
      <c r="AE70" s="1188"/>
    </row>
    <row r="71" spans="1:31" ht="19.5" customHeight="1">
      <c r="A71" s="1223" t="s">
        <v>40</v>
      </c>
      <c r="B71" s="1224"/>
      <c r="C71" s="1224"/>
      <c r="D71" s="1224"/>
      <c r="E71" s="1224"/>
      <c r="F71" s="1224"/>
      <c r="G71" s="1225"/>
      <c r="H71" s="13"/>
      <c r="I71" s="916" t="s">
        <v>68</v>
      </c>
      <c r="J71" s="917"/>
      <c r="K71" s="917"/>
      <c r="L71" s="917"/>
      <c r="M71" s="917"/>
      <c r="N71" s="917"/>
      <c r="O71" s="918"/>
      <c r="P71" s="13"/>
      <c r="Q71" s="1348" t="s">
        <v>110</v>
      </c>
      <c r="R71" s="1349"/>
      <c r="S71" s="1350" t="s">
        <v>48</v>
      </c>
      <c r="T71" s="1351"/>
      <c r="U71" s="1134">
        <v>2340</v>
      </c>
      <c r="V71" s="1128"/>
      <c r="W71" s="101"/>
      <c r="X71" s="73"/>
      <c r="Y71" s="1263" t="s">
        <v>80</v>
      </c>
      <c r="Z71" s="1264"/>
      <c r="AA71" s="1264"/>
      <c r="AB71" s="1264"/>
      <c r="AC71" s="1264"/>
      <c r="AD71" s="1264"/>
      <c r="AE71" s="1265"/>
    </row>
    <row r="72" spans="1:31" ht="19.5" customHeight="1">
      <c r="A72" s="1064" t="s">
        <v>44</v>
      </c>
      <c r="B72" s="1065"/>
      <c r="C72" s="1148" t="s">
        <v>535</v>
      </c>
      <c r="D72" s="1229"/>
      <c r="E72" s="1043">
        <v>365</v>
      </c>
      <c r="F72" s="985"/>
      <c r="G72" s="98"/>
      <c r="H72" s="13"/>
      <c r="I72" s="1034" t="s">
        <v>71</v>
      </c>
      <c r="J72" s="1035"/>
      <c r="K72" s="1245"/>
      <c r="L72" s="1246"/>
      <c r="M72" s="984">
        <v>520</v>
      </c>
      <c r="N72" s="985"/>
      <c r="O72" s="27"/>
      <c r="P72" s="13"/>
      <c r="Q72" s="295"/>
      <c r="R72" s="296" t="s">
        <v>87</v>
      </c>
      <c r="S72" s="284" t="s">
        <v>452</v>
      </c>
      <c r="T72" s="212">
        <v>1465</v>
      </c>
      <c r="U72" s="213" t="s">
        <v>453</v>
      </c>
      <c r="V72" s="214">
        <v>875</v>
      </c>
      <c r="W72" s="85"/>
      <c r="X72" s="73"/>
      <c r="Y72" s="1013" t="s">
        <v>84</v>
      </c>
      <c r="Z72" s="1014"/>
      <c r="AA72" s="1014"/>
      <c r="AB72" s="1015"/>
      <c r="AC72" s="984">
        <v>845</v>
      </c>
      <c r="AD72" s="985"/>
      <c r="AE72" s="77"/>
    </row>
    <row r="73" spans="1:31" ht="19.5" customHeight="1">
      <c r="A73" s="1070" t="s">
        <v>47</v>
      </c>
      <c r="B73" s="1071"/>
      <c r="C73" s="1145"/>
      <c r="D73" s="1146"/>
      <c r="E73" s="1043">
        <v>860</v>
      </c>
      <c r="F73" s="985"/>
      <c r="G73" s="147"/>
      <c r="H73" s="13"/>
      <c r="I73" s="890" t="s">
        <v>75</v>
      </c>
      <c r="J73" s="891"/>
      <c r="K73" s="1247"/>
      <c r="L73" s="1094"/>
      <c r="M73" s="972">
        <v>710</v>
      </c>
      <c r="N73" s="973"/>
      <c r="O73" s="28"/>
      <c r="P73" s="13"/>
      <c r="Q73" s="1352" t="s">
        <v>122</v>
      </c>
      <c r="R73" s="874"/>
      <c r="S73" s="297"/>
      <c r="T73" s="298"/>
      <c r="U73" s="1353">
        <v>1125</v>
      </c>
      <c r="V73" s="873"/>
      <c r="W73" s="128"/>
      <c r="X73" s="73"/>
      <c r="Y73" s="925" t="s">
        <v>88</v>
      </c>
      <c r="Z73" s="926"/>
      <c r="AA73" s="926"/>
      <c r="AB73" s="927"/>
      <c r="AC73" s="972">
        <v>730</v>
      </c>
      <c r="AD73" s="973"/>
      <c r="AE73" s="88"/>
    </row>
    <row r="74" spans="1:31" ht="19.5" customHeight="1">
      <c r="A74" s="1064" t="s">
        <v>63</v>
      </c>
      <c r="B74" s="1065"/>
      <c r="C74" s="1238"/>
      <c r="D74" s="1239"/>
      <c r="E74" s="1240">
        <v>820</v>
      </c>
      <c r="F74" s="1241"/>
      <c r="G74" s="151"/>
      <c r="H74" s="13"/>
      <c r="I74" s="1020" t="s">
        <v>78</v>
      </c>
      <c r="J74" s="1021"/>
      <c r="K74" s="1251"/>
      <c r="L74" s="1252"/>
      <c r="M74" s="970">
        <v>710</v>
      </c>
      <c r="N74" s="971"/>
      <c r="O74" s="29"/>
      <c r="P74" s="13"/>
      <c r="Q74" s="1348" t="s">
        <v>125</v>
      </c>
      <c r="R74" s="1349"/>
      <c r="S74" s="1126" t="s">
        <v>48</v>
      </c>
      <c r="T74" s="1127"/>
      <c r="U74" s="912">
        <v>1895</v>
      </c>
      <c r="V74" s="913"/>
      <c r="W74" s="101"/>
      <c r="X74" s="73"/>
      <c r="Y74" s="890" t="s">
        <v>91</v>
      </c>
      <c r="Z74" s="891"/>
      <c r="AA74" s="892"/>
      <c r="AB74" s="893"/>
      <c r="AC74" s="972">
        <v>1055</v>
      </c>
      <c r="AD74" s="973"/>
      <c r="AE74" s="88"/>
    </row>
    <row r="75" spans="1:31" ht="19.5" customHeight="1">
      <c r="A75" s="1070" t="s">
        <v>536</v>
      </c>
      <c r="B75" s="1071"/>
      <c r="C75" s="1126"/>
      <c r="D75" s="1127"/>
      <c r="E75" s="912">
        <v>860</v>
      </c>
      <c r="F75" s="913"/>
      <c r="G75" s="147"/>
      <c r="H75" s="13"/>
      <c r="I75" s="935" t="s">
        <v>114</v>
      </c>
      <c r="J75" s="936"/>
      <c r="K75" s="936"/>
      <c r="L75" s="936"/>
      <c r="M75" s="936"/>
      <c r="N75" s="936"/>
      <c r="O75" s="937"/>
      <c r="P75" s="13"/>
      <c r="Q75" s="299"/>
      <c r="R75" s="296" t="s">
        <v>87</v>
      </c>
      <c r="S75" s="300" t="s">
        <v>452</v>
      </c>
      <c r="T75" s="301">
        <v>1055</v>
      </c>
      <c r="U75" s="302" t="s">
        <v>453</v>
      </c>
      <c r="V75" s="326">
        <v>840</v>
      </c>
      <c r="W75" s="85"/>
      <c r="X75" s="73"/>
      <c r="Y75" s="925" t="s">
        <v>537</v>
      </c>
      <c r="Z75" s="926"/>
      <c r="AA75" s="926"/>
      <c r="AB75" s="927"/>
      <c r="AC75" s="972">
        <v>570</v>
      </c>
      <c r="AD75" s="973"/>
      <c r="AE75" s="88"/>
    </row>
    <row r="76" spans="1:31" ht="19.5" customHeight="1">
      <c r="A76" s="1070" t="s">
        <v>94</v>
      </c>
      <c r="B76" s="1071"/>
      <c r="C76" s="1354"/>
      <c r="D76" s="1355"/>
      <c r="E76" s="1043">
        <v>595</v>
      </c>
      <c r="F76" s="1044"/>
      <c r="G76" s="91"/>
      <c r="H76" s="13"/>
      <c r="I76" s="1137" t="s">
        <v>117</v>
      </c>
      <c r="J76" s="327" t="s">
        <v>538</v>
      </c>
      <c r="K76" s="1356"/>
      <c r="L76" s="1357"/>
      <c r="M76" s="984">
        <v>905</v>
      </c>
      <c r="N76" s="985"/>
      <c r="O76" s="27"/>
      <c r="P76" s="13"/>
      <c r="Q76" s="303"/>
      <c r="R76" s="304" t="s">
        <v>539</v>
      </c>
      <c r="S76" s="305" t="s">
        <v>540</v>
      </c>
      <c r="T76" s="306">
        <v>1015</v>
      </c>
      <c r="U76" s="307" t="s">
        <v>541</v>
      </c>
      <c r="V76" s="294">
        <v>880</v>
      </c>
      <c r="W76" s="99"/>
      <c r="X76" s="73"/>
      <c r="Y76" s="890" t="s">
        <v>96</v>
      </c>
      <c r="Z76" s="891"/>
      <c r="AA76" s="892"/>
      <c r="AB76" s="893"/>
      <c r="AC76" s="972">
        <v>1075</v>
      </c>
      <c r="AD76" s="973"/>
      <c r="AE76" s="88"/>
    </row>
    <row r="77" spans="1:31" ht="19.5" customHeight="1">
      <c r="A77" s="916" t="s">
        <v>97</v>
      </c>
      <c r="B77" s="917"/>
      <c r="C77" s="917"/>
      <c r="D77" s="917"/>
      <c r="E77" s="917"/>
      <c r="F77" s="917"/>
      <c r="G77" s="918"/>
      <c r="H77" s="13"/>
      <c r="I77" s="1138"/>
      <c r="J77" s="84" t="s">
        <v>542</v>
      </c>
      <c r="K77" s="1094"/>
      <c r="L77" s="1095"/>
      <c r="M77" s="972">
        <v>905</v>
      </c>
      <c r="N77" s="973"/>
      <c r="O77" s="28"/>
      <c r="P77" s="13"/>
      <c r="Q77" s="1099" t="s">
        <v>131</v>
      </c>
      <c r="R77" s="1100"/>
      <c r="S77" s="36"/>
      <c r="T77" s="109"/>
      <c r="U77" s="1160">
        <v>1010</v>
      </c>
      <c r="V77" s="1161"/>
      <c r="W77" s="75"/>
      <c r="Y77" s="925" t="s">
        <v>99</v>
      </c>
      <c r="Z77" s="926"/>
      <c r="AA77" s="926"/>
      <c r="AB77" s="927"/>
      <c r="AC77" s="972">
        <v>1005</v>
      </c>
      <c r="AD77" s="973"/>
      <c r="AE77" s="88"/>
    </row>
    <row r="78" spans="1:31" ht="19.5" customHeight="1">
      <c r="A78" s="1070" t="s">
        <v>100</v>
      </c>
      <c r="B78" s="1071"/>
      <c r="C78" s="982" t="s">
        <v>538</v>
      </c>
      <c r="D78" s="983"/>
      <c r="E78" s="984">
        <v>660</v>
      </c>
      <c r="F78" s="985"/>
      <c r="G78" s="27"/>
      <c r="H78" s="13"/>
      <c r="I78" s="1139"/>
      <c r="J78" s="81" t="s">
        <v>543</v>
      </c>
      <c r="K78" s="1259"/>
      <c r="L78" s="1260"/>
      <c r="M78" s="1358">
        <v>905</v>
      </c>
      <c r="N78" s="1161"/>
      <c r="O78" s="29"/>
      <c r="P78" s="13"/>
      <c r="Q78" s="1099" t="s">
        <v>134</v>
      </c>
      <c r="R78" s="1100"/>
      <c r="S78" s="36"/>
      <c r="T78" s="109"/>
      <c r="U78" s="972">
        <v>1555</v>
      </c>
      <c r="V78" s="973"/>
      <c r="W78" s="75"/>
      <c r="Y78" s="925" t="s">
        <v>102</v>
      </c>
      <c r="Z78" s="926"/>
      <c r="AA78" s="926"/>
      <c r="AB78" s="927"/>
      <c r="AC78" s="972">
        <v>1020</v>
      </c>
      <c r="AD78" s="973"/>
      <c r="AE78" s="88"/>
    </row>
    <row r="79" spans="1:31" ht="19.5" customHeight="1">
      <c r="A79" s="1072"/>
      <c r="B79" s="1073"/>
      <c r="C79" s="968" t="s">
        <v>542</v>
      </c>
      <c r="D79" s="969"/>
      <c r="E79" s="1358">
        <v>820</v>
      </c>
      <c r="F79" s="1161"/>
      <c r="G79" s="83"/>
      <c r="H79" s="13"/>
      <c r="I79" s="935" t="s">
        <v>144</v>
      </c>
      <c r="J79" s="936"/>
      <c r="K79" s="936"/>
      <c r="L79" s="936"/>
      <c r="M79" s="936"/>
      <c r="N79" s="936"/>
      <c r="O79" s="937"/>
      <c r="P79" s="13"/>
      <c r="Q79" s="925" t="s">
        <v>136</v>
      </c>
      <c r="R79" s="926"/>
      <c r="S79" s="926"/>
      <c r="T79" s="87"/>
      <c r="U79" s="972">
        <v>1150</v>
      </c>
      <c r="V79" s="973"/>
      <c r="W79" s="85"/>
      <c r="Y79" s="890" t="s">
        <v>105</v>
      </c>
      <c r="Z79" s="891"/>
      <c r="AA79" s="892"/>
      <c r="AB79" s="893"/>
      <c r="AC79" s="972">
        <v>1305</v>
      </c>
      <c r="AD79" s="973"/>
      <c r="AE79" s="88"/>
    </row>
    <row r="80" spans="1:31" ht="19.5" customHeight="1">
      <c r="A80" s="1070" t="s">
        <v>106</v>
      </c>
      <c r="B80" s="1071"/>
      <c r="C80" s="982" t="s">
        <v>465</v>
      </c>
      <c r="D80" s="983"/>
      <c r="E80" s="1043">
        <v>660</v>
      </c>
      <c r="F80" s="1044"/>
      <c r="G80" s="91"/>
      <c r="H80" s="13"/>
      <c r="I80" s="925" t="s">
        <v>149</v>
      </c>
      <c r="J80" s="926"/>
      <c r="K80" s="926"/>
      <c r="L80" s="927"/>
      <c r="M80" s="972">
        <v>1150</v>
      </c>
      <c r="N80" s="973"/>
      <c r="O80" s="28"/>
      <c r="P80" s="13"/>
      <c r="Q80" s="890" t="s">
        <v>138</v>
      </c>
      <c r="R80" s="891"/>
      <c r="S80" s="92"/>
      <c r="T80" s="93"/>
      <c r="U80" s="972">
        <v>900</v>
      </c>
      <c r="V80" s="973"/>
      <c r="W80" s="85"/>
      <c r="Y80" s="890" t="s">
        <v>108</v>
      </c>
      <c r="Z80" s="891"/>
      <c r="AA80" s="92"/>
      <c r="AB80" s="100"/>
      <c r="AC80" s="972">
        <v>855</v>
      </c>
      <c r="AD80" s="973"/>
      <c r="AE80" s="85"/>
    </row>
    <row r="81" spans="1:31" ht="19.5" customHeight="1">
      <c r="A81" s="1072"/>
      <c r="B81" s="1073"/>
      <c r="C81" s="968" t="s">
        <v>467</v>
      </c>
      <c r="D81" s="969"/>
      <c r="E81" s="1038">
        <v>820</v>
      </c>
      <c r="F81" s="973"/>
      <c r="G81" s="29"/>
      <c r="H81" s="13"/>
      <c r="I81" s="890" t="s">
        <v>155</v>
      </c>
      <c r="J81" s="891"/>
      <c r="K81" s="892"/>
      <c r="L81" s="893"/>
      <c r="M81" s="972">
        <v>1135</v>
      </c>
      <c r="N81" s="973"/>
      <c r="O81" s="28"/>
      <c r="P81" s="13"/>
      <c r="Q81" s="925" t="s">
        <v>141</v>
      </c>
      <c r="R81" s="926"/>
      <c r="S81" s="926"/>
      <c r="T81" s="927"/>
      <c r="U81" s="972">
        <v>925</v>
      </c>
      <c r="V81" s="973"/>
      <c r="W81" s="85"/>
      <c r="Y81" s="890" t="s">
        <v>111</v>
      </c>
      <c r="Z81" s="891"/>
      <c r="AA81" s="92"/>
      <c r="AB81" s="100"/>
      <c r="AC81" s="972">
        <v>685</v>
      </c>
      <c r="AD81" s="973"/>
      <c r="AE81" s="85"/>
    </row>
    <row r="82" spans="1:31" ht="19.5" customHeight="1">
      <c r="A82" s="1070" t="s">
        <v>112</v>
      </c>
      <c r="B82" s="1071"/>
      <c r="C82" s="982" t="s">
        <v>511</v>
      </c>
      <c r="D82" s="983"/>
      <c r="E82" s="984">
        <v>625</v>
      </c>
      <c r="F82" s="985"/>
      <c r="G82" s="27"/>
      <c r="H82" s="13"/>
      <c r="I82" s="890" t="s">
        <v>157</v>
      </c>
      <c r="J82" s="891"/>
      <c r="K82" s="892"/>
      <c r="L82" s="893"/>
      <c r="M82" s="972">
        <v>935</v>
      </c>
      <c r="N82" s="973"/>
      <c r="O82" s="28"/>
      <c r="P82" s="13"/>
      <c r="Q82" s="925" t="s">
        <v>142</v>
      </c>
      <c r="R82" s="926"/>
      <c r="S82" s="926"/>
      <c r="T82" s="927"/>
      <c r="U82" s="972">
        <v>1500</v>
      </c>
      <c r="V82" s="973"/>
      <c r="W82" s="85"/>
      <c r="Y82" s="1099" t="s">
        <v>113</v>
      </c>
      <c r="Z82" s="1100"/>
      <c r="AA82" s="36"/>
      <c r="AB82" s="437"/>
      <c r="AC82" s="1160">
        <v>720</v>
      </c>
      <c r="AD82" s="1161"/>
      <c r="AE82" s="75"/>
    </row>
    <row r="83" spans="1:31" ht="19.5" customHeight="1">
      <c r="A83" s="1072"/>
      <c r="B83" s="1073"/>
      <c r="C83" s="968" t="s">
        <v>544</v>
      </c>
      <c r="D83" s="969"/>
      <c r="E83" s="1358">
        <v>770</v>
      </c>
      <c r="F83" s="1161"/>
      <c r="G83" s="83"/>
      <c r="H83" s="13"/>
      <c r="I83" s="890" t="s">
        <v>160</v>
      </c>
      <c r="J83" s="891"/>
      <c r="K83" s="892"/>
      <c r="L83" s="893"/>
      <c r="M83" s="972">
        <v>1095</v>
      </c>
      <c r="N83" s="973"/>
      <c r="O83" s="28"/>
      <c r="P83" s="13"/>
      <c r="Q83" s="925" t="s">
        <v>145</v>
      </c>
      <c r="R83" s="926"/>
      <c r="S83" s="926"/>
      <c r="T83" s="927"/>
      <c r="U83" s="972">
        <v>1790</v>
      </c>
      <c r="V83" s="973"/>
      <c r="W83" s="85"/>
      <c r="Y83" s="890" t="s">
        <v>115</v>
      </c>
      <c r="Z83" s="891"/>
      <c r="AA83" s="92"/>
      <c r="AB83" s="100"/>
      <c r="AC83" s="972">
        <v>880</v>
      </c>
      <c r="AD83" s="973"/>
      <c r="AE83" s="85"/>
    </row>
    <row r="84" spans="1:31" ht="19.5" customHeight="1">
      <c r="A84" s="1096" t="s">
        <v>116</v>
      </c>
      <c r="B84" s="1097"/>
      <c r="C84" s="983"/>
      <c r="D84" s="1098"/>
      <c r="E84" s="984">
        <v>1345</v>
      </c>
      <c r="F84" s="985"/>
      <c r="G84" s="27"/>
      <c r="H84" s="13"/>
      <c r="I84" s="890" t="s">
        <v>163</v>
      </c>
      <c r="J84" s="891"/>
      <c r="K84" s="892"/>
      <c r="L84" s="893"/>
      <c r="M84" s="972">
        <v>905</v>
      </c>
      <c r="N84" s="973"/>
      <c r="O84" s="28"/>
      <c r="P84" s="13"/>
      <c r="Q84" s="925" t="s">
        <v>148</v>
      </c>
      <c r="R84" s="926"/>
      <c r="S84" s="926"/>
      <c r="T84" s="927"/>
      <c r="U84" s="972">
        <v>1225</v>
      </c>
      <c r="V84" s="973"/>
      <c r="W84" s="85"/>
      <c r="Y84" s="925" t="s">
        <v>120</v>
      </c>
      <c r="Z84" s="926"/>
      <c r="AA84" s="926"/>
      <c r="AB84" s="927"/>
      <c r="AC84" s="972">
        <v>930</v>
      </c>
      <c r="AD84" s="973"/>
      <c r="AE84" s="85"/>
    </row>
    <row r="85" spans="1:31" ht="19.5" customHeight="1">
      <c r="A85" s="1092" t="s">
        <v>121</v>
      </c>
      <c r="B85" s="1093"/>
      <c r="C85" s="893"/>
      <c r="D85" s="1359"/>
      <c r="E85" s="972">
        <v>595</v>
      </c>
      <c r="F85" s="973"/>
      <c r="G85" s="28"/>
      <c r="H85" s="13"/>
      <c r="I85" s="890" t="s">
        <v>166</v>
      </c>
      <c r="J85" s="891"/>
      <c r="K85" s="892"/>
      <c r="L85" s="893"/>
      <c r="M85" s="972">
        <v>1575</v>
      </c>
      <c r="N85" s="973"/>
      <c r="O85" s="28"/>
      <c r="P85" s="13"/>
      <c r="Q85" s="925" t="s">
        <v>150</v>
      </c>
      <c r="R85" s="926"/>
      <c r="S85" s="926"/>
      <c r="T85" s="927"/>
      <c r="U85" s="972">
        <v>985</v>
      </c>
      <c r="V85" s="973"/>
      <c r="W85" s="85"/>
      <c r="Y85" s="925" t="s">
        <v>123</v>
      </c>
      <c r="Z85" s="926"/>
      <c r="AA85" s="926"/>
      <c r="AB85" s="927"/>
      <c r="AC85" s="972">
        <v>1395</v>
      </c>
      <c r="AD85" s="973"/>
      <c r="AE85" s="88"/>
    </row>
    <row r="86" spans="1:31" ht="19.5" customHeight="1">
      <c r="A86" s="1092" t="s">
        <v>124</v>
      </c>
      <c r="B86" s="1093"/>
      <c r="C86" s="893"/>
      <c r="D86" s="1359"/>
      <c r="E86" s="972">
        <v>450</v>
      </c>
      <c r="F86" s="973"/>
      <c r="G86" s="28"/>
      <c r="H86" s="13"/>
      <c r="I86" s="890" t="s">
        <v>168</v>
      </c>
      <c r="J86" s="891"/>
      <c r="K86" s="892"/>
      <c r="L86" s="893"/>
      <c r="M86" s="972">
        <v>1035</v>
      </c>
      <c r="N86" s="973"/>
      <c r="O86" s="28"/>
      <c r="P86" s="13"/>
      <c r="Q86" s="890" t="s">
        <v>153</v>
      </c>
      <c r="R86" s="891"/>
      <c r="S86" s="1360"/>
      <c r="T86" s="1361"/>
      <c r="U86" s="972">
        <v>1465</v>
      </c>
      <c r="V86" s="973"/>
      <c r="W86" s="85"/>
      <c r="Y86" s="884" t="s">
        <v>545</v>
      </c>
      <c r="Z86" s="885"/>
      <c r="AA86" s="885"/>
      <c r="AB86" s="886"/>
      <c r="AC86" s="1038">
        <v>1090</v>
      </c>
      <c r="AD86" s="1039"/>
      <c r="AE86" s="115"/>
    </row>
    <row r="87" spans="1:31" ht="19.5" customHeight="1">
      <c r="A87" s="1086" t="s">
        <v>126</v>
      </c>
      <c r="B87" s="1087"/>
      <c r="C87" s="1087"/>
      <c r="D87" s="1088"/>
      <c r="E87" s="970">
        <v>450</v>
      </c>
      <c r="F87" s="971"/>
      <c r="G87" s="29"/>
      <c r="H87" s="13"/>
      <c r="I87" s="890" t="s">
        <v>172</v>
      </c>
      <c r="J87" s="891"/>
      <c r="K87" s="892"/>
      <c r="L87" s="893"/>
      <c r="M87" s="972">
        <v>975</v>
      </c>
      <c r="N87" s="973"/>
      <c r="O87" s="28"/>
      <c r="P87" s="13"/>
      <c r="Q87" s="890" t="s">
        <v>156</v>
      </c>
      <c r="R87" s="891"/>
      <c r="S87" s="137"/>
      <c r="T87" s="137"/>
      <c r="U87" s="1362">
        <v>1270</v>
      </c>
      <c r="V87" s="1363"/>
      <c r="W87" s="85"/>
      <c r="Y87" s="916" t="s">
        <v>82</v>
      </c>
      <c r="Z87" s="917"/>
      <c r="AA87" s="917"/>
      <c r="AB87" s="917"/>
      <c r="AC87" s="917"/>
      <c r="AD87" s="917"/>
      <c r="AE87" s="918"/>
    </row>
    <row r="88" spans="1:31" ht="19.5" customHeight="1">
      <c r="A88" s="916" t="s">
        <v>128</v>
      </c>
      <c r="B88" s="917"/>
      <c r="C88" s="917"/>
      <c r="D88" s="917"/>
      <c r="E88" s="917"/>
      <c r="F88" s="917"/>
      <c r="G88" s="918"/>
      <c r="H88" s="13"/>
      <c r="I88" s="890" t="s">
        <v>174</v>
      </c>
      <c r="J88" s="891"/>
      <c r="K88" s="892"/>
      <c r="L88" s="893"/>
      <c r="M88" s="972">
        <v>1150</v>
      </c>
      <c r="N88" s="973"/>
      <c r="O88" s="28"/>
      <c r="P88" s="13"/>
      <c r="Q88" s="925" t="s">
        <v>158</v>
      </c>
      <c r="R88" s="926"/>
      <c r="S88" s="926"/>
      <c r="T88" s="927"/>
      <c r="U88" s="972">
        <v>2005</v>
      </c>
      <c r="V88" s="973"/>
      <c r="W88" s="85"/>
      <c r="Y88" s="1013" t="s">
        <v>86</v>
      </c>
      <c r="Z88" s="1014"/>
      <c r="AA88" s="1014"/>
      <c r="AB88" s="110"/>
      <c r="AC88" s="984">
        <v>820</v>
      </c>
      <c r="AD88" s="985"/>
      <c r="AE88" s="101"/>
    </row>
    <row r="89" spans="1:31" ht="19.5" customHeight="1">
      <c r="A89" s="906" t="s">
        <v>132</v>
      </c>
      <c r="B89" s="907"/>
      <c r="C89" s="982" t="s">
        <v>518</v>
      </c>
      <c r="D89" s="983"/>
      <c r="E89" s="984">
        <v>645</v>
      </c>
      <c r="F89" s="985"/>
      <c r="G89" s="27"/>
      <c r="H89" s="13"/>
      <c r="I89" s="1006" t="s">
        <v>178</v>
      </c>
      <c r="J89" s="1007"/>
      <c r="K89" s="1007"/>
      <c r="L89" s="1248"/>
      <c r="M89" s="972">
        <v>1010</v>
      </c>
      <c r="N89" s="973"/>
      <c r="O89" s="28"/>
      <c r="P89" s="13"/>
      <c r="Q89" s="890" t="s">
        <v>161</v>
      </c>
      <c r="R89" s="891"/>
      <c r="S89" s="1365"/>
      <c r="T89" s="1366"/>
      <c r="U89" s="972">
        <v>1270</v>
      </c>
      <c r="V89" s="973"/>
      <c r="W89" s="85"/>
      <c r="Y89" s="925" t="s">
        <v>89</v>
      </c>
      <c r="Z89" s="926"/>
      <c r="AA89" s="926"/>
      <c r="AB89" s="927"/>
      <c r="AC89" s="972">
        <v>460</v>
      </c>
      <c r="AD89" s="973"/>
      <c r="AE89" s="85"/>
    </row>
    <row r="90" spans="1:31" ht="19.5" customHeight="1">
      <c r="A90" s="908"/>
      <c r="B90" s="909"/>
      <c r="C90" s="892" t="s">
        <v>519</v>
      </c>
      <c r="D90" s="893"/>
      <c r="E90" s="972">
        <v>745</v>
      </c>
      <c r="F90" s="973"/>
      <c r="G90" s="28"/>
      <c r="H90" s="13"/>
      <c r="I90" s="890" t="s">
        <v>181</v>
      </c>
      <c r="J90" s="891"/>
      <c r="K90" s="892"/>
      <c r="L90" s="893"/>
      <c r="M90" s="972">
        <v>920</v>
      </c>
      <c r="N90" s="973"/>
      <c r="O90" s="28"/>
      <c r="P90" s="13"/>
      <c r="Q90" s="890" t="s">
        <v>164</v>
      </c>
      <c r="R90" s="891"/>
      <c r="S90" s="1365"/>
      <c r="T90" s="1366"/>
      <c r="U90" s="972">
        <v>975</v>
      </c>
      <c r="V90" s="973"/>
      <c r="W90" s="85"/>
      <c r="Y90" s="890" t="s">
        <v>93</v>
      </c>
      <c r="Z90" s="891"/>
      <c r="AA90" s="92"/>
      <c r="AB90" s="12"/>
      <c r="AC90" s="972">
        <v>1150</v>
      </c>
      <c r="AD90" s="973"/>
      <c r="AE90" s="85"/>
    </row>
    <row r="91" spans="1:31" ht="19.5" customHeight="1">
      <c r="A91" s="1364"/>
      <c r="B91" s="1057"/>
      <c r="C91" s="1169" t="s">
        <v>546</v>
      </c>
      <c r="D91" s="1170"/>
      <c r="E91" s="1160">
        <v>510</v>
      </c>
      <c r="F91" s="1161"/>
      <c r="G91" s="106"/>
      <c r="H91" s="13"/>
      <c r="I91" s="1086" t="s">
        <v>547</v>
      </c>
      <c r="J91" s="1087"/>
      <c r="K91" s="1087"/>
      <c r="L91" s="1088"/>
      <c r="M91" s="970">
        <v>920</v>
      </c>
      <c r="N91" s="971"/>
      <c r="O91" s="29"/>
      <c r="P91" s="13"/>
      <c r="Q91" s="890" t="s">
        <v>167</v>
      </c>
      <c r="R91" s="891"/>
      <c r="S91" s="1365"/>
      <c r="T91" s="1366"/>
      <c r="U91" s="972">
        <v>1745</v>
      </c>
      <c r="V91" s="973"/>
      <c r="W91" s="85"/>
      <c r="Y91" s="1086" t="s">
        <v>548</v>
      </c>
      <c r="Z91" s="1087"/>
      <c r="AA91" s="1087"/>
      <c r="AB91" s="1088"/>
      <c r="AC91" s="970">
        <v>615</v>
      </c>
      <c r="AD91" s="971"/>
      <c r="AE91" s="85"/>
    </row>
    <row r="92" spans="1:31" ht="19.5" customHeight="1">
      <c r="A92" s="916" t="s">
        <v>147</v>
      </c>
      <c r="B92" s="917"/>
      <c r="C92" s="917"/>
      <c r="D92" s="917"/>
      <c r="E92" s="917"/>
      <c r="F92" s="917"/>
      <c r="G92" s="918"/>
      <c r="H92" s="13"/>
      <c r="I92" s="938" t="s">
        <v>49</v>
      </c>
      <c r="J92" s="939"/>
      <c r="K92" s="939"/>
      <c r="L92" s="939"/>
      <c r="M92" s="939"/>
      <c r="N92" s="939"/>
      <c r="O92" s="940"/>
      <c r="P92" s="13"/>
      <c r="Q92" s="890" t="s">
        <v>169</v>
      </c>
      <c r="R92" s="891"/>
      <c r="S92" s="1365"/>
      <c r="T92" s="1366"/>
      <c r="U92" s="972">
        <v>2005</v>
      </c>
      <c r="V92" s="973"/>
      <c r="W92" s="85"/>
      <c r="Y92" s="935" t="s">
        <v>129</v>
      </c>
      <c r="Z92" s="936"/>
      <c r="AA92" s="936"/>
      <c r="AB92" s="936"/>
      <c r="AC92" s="936"/>
      <c r="AD92" s="936"/>
      <c r="AE92" s="937"/>
    </row>
    <row r="93" spans="1:31" ht="19.5" customHeight="1">
      <c r="A93" s="1034" t="s">
        <v>151</v>
      </c>
      <c r="B93" s="1035"/>
      <c r="C93" s="983" t="s">
        <v>549</v>
      </c>
      <c r="D93" s="1098"/>
      <c r="E93" s="984">
        <v>635</v>
      </c>
      <c r="F93" s="985"/>
      <c r="G93" s="27"/>
      <c r="H93" s="13"/>
      <c r="I93" s="1013" t="s">
        <v>51</v>
      </c>
      <c r="J93" s="1014"/>
      <c r="K93" s="1014"/>
      <c r="L93" s="62"/>
      <c r="M93" s="984">
        <v>1650</v>
      </c>
      <c r="N93" s="985"/>
      <c r="O93" s="101"/>
      <c r="P93" s="13"/>
      <c r="Q93" s="1367" t="s">
        <v>173</v>
      </c>
      <c r="R93" s="1368"/>
      <c r="S93" s="284" t="s">
        <v>550</v>
      </c>
      <c r="T93" s="212">
        <v>2000</v>
      </c>
      <c r="U93" s="309" t="s">
        <v>551</v>
      </c>
      <c r="V93" s="214">
        <v>1485</v>
      </c>
      <c r="W93" s="85"/>
      <c r="Y93" s="1013" t="s">
        <v>130</v>
      </c>
      <c r="Z93" s="1014"/>
      <c r="AA93" s="1014"/>
      <c r="AB93" s="1015"/>
      <c r="AC93" s="984">
        <v>1355</v>
      </c>
      <c r="AD93" s="985"/>
      <c r="AE93" s="101"/>
    </row>
    <row r="94" spans="1:31" ht="19.5" customHeight="1">
      <c r="A94" s="890" t="s">
        <v>154</v>
      </c>
      <c r="B94" s="891"/>
      <c r="C94" s="892" t="s">
        <v>552</v>
      </c>
      <c r="D94" s="893"/>
      <c r="E94" s="972">
        <v>780</v>
      </c>
      <c r="F94" s="973"/>
      <c r="G94" s="28"/>
      <c r="H94" s="13"/>
      <c r="I94" s="890" t="s">
        <v>54</v>
      </c>
      <c r="J94" s="891"/>
      <c r="K94" s="92"/>
      <c r="L94" s="10"/>
      <c r="M94" s="972">
        <v>1805</v>
      </c>
      <c r="N94" s="973"/>
      <c r="O94" s="85"/>
      <c r="P94" s="13"/>
      <c r="Q94" s="1256" t="s">
        <v>175</v>
      </c>
      <c r="R94" s="1257"/>
      <c r="S94" s="1257"/>
      <c r="T94" s="1258"/>
      <c r="U94" s="894">
        <v>1505</v>
      </c>
      <c r="V94" s="895"/>
      <c r="W94" s="85"/>
      <c r="Y94" s="925" t="s">
        <v>133</v>
      </c>
      <c r="Z94" s="926"/>
      <c r="AA94" s="926"/>
      <c r="AB94" s="12"/>
      <c r="AC94" s="972">
        <v>720</v>
      </c>
      <c r="AD94" s="973"/>
      <c r="AE94" s="85"/>
    </row>
    <row r="95" spans="1:31" ht="19.5" customHeight="1">
      <c r="A95" s="1020" t="s">
        <v>171</v>
      </c>
      <c r="B95" s="1021"/>
      <c r="C95" s="968" t="s">
        <v>528</v>
      </c>
      <c r="D95" s="969"/>
      <c r="E95" s="970">
        <v>885</v>
      </c>
      <c r="F95" s="971"/>
      <c r="G95" s="29"/>
      <c r="H95" s="13"/>
      <c r="I95" s="890" t="s">
        <v>58</v>
      </c>
      <c r="J95" s="891"/>
      <c r="K95" s="92"/>
      <c r="L95" s="10"/>
      <c r="M95" s="972">
        <v>1655</v>
      </c>
      <c r="N95" s="973"/>
      <c r="O95" s="85"/>
      <c r="P95" s="13"/>
      <c r="Q95" s="1256" t="s">
        <v>179</v>
      </c>
      <c r="R95" s="1257"/>
      <c r="S95" s="1257"/>
      <c r="T95" s="1258"/>
      <c r="U95" s="894">
        <v>1045</v>
      </c>
      <c r="V95" s="895"/>
      <c r="W95" s="85"/>
      <c r="Y95" s="925" t="s">
        <v>135</v>
      </c>
      <c r="Z95" s="926"/>
      <c r="AA95" s="926"/>
      <c r="AB95" s="927"/>
      <c r="AC95" s="972">
        <v>905</v>
      </c>
      <c r="AD95" s="973"/>
      <c r="AE95" s="85"/>
    </row>
    <row r="96" spans="1:31" ht="19.5" customHeight="1">
      <c r="A96" s="916" t="s">
        <v>177</v>
      </c>
      <c r="B96" s="917"/>
      <c r="C96" s="917"/>
      <c r="D96" s="917"/>
      <c r="E96" s="917"/>
      <c r="F96" s="917"/>
      <c r="G96" s="918"/>
      <c r="H96" s="13"/>
      <c r="I96" s="1032" t="s">
        <v>64</v>
      </c>
      <c r="J96" s="1033"/>
      <c r="K96" s="1033"/>
      <c r="L96" s="1369"/>
      <c r="M96" s="972">
        <v>1885</v>
      </c>
      <c r="N96" s="973"/>
      <c r="O96" s="85"/>
      <c r="P96" s="13"/>
      <c r="Q96" s="928" t="s">
        <v>182</v>
      </c>
      <c r="R96" s="929"/>
      <c r="S96" s="284">
        <v>1</v>
      </c>
      <c r="T96" s="212"/>
      <c r="U96" s="894">
        <v>1705</v>
      </c>
      <c r="V96" s="895"/>
      <c r="W96" s="85"/>
      <c r="Y96" s="1370" t="s">
        <v>514</v>
      </c>
      <c r="Z96" s="1371"/>
      <c r="AA96" s="1371"/>
      <c r="AB96" s="1372"/>
      <c r="AC96" s="972">
        <v>1120</v>
      </c>
      <c r="AD96" s="973"/>
      <c r="AE96" s="85"/>
    </row>
    <row r="97" spans="1:31" ht="19.5" customHeight="1">
      <c r="A97" s="1157" t="s">
        <v>180</v>
      </c>
      <c r="B97" s="1158"/>
      <c r="C97" s="1148"/>
      <c r="D97" s="1229"/>
      <c r="E97" s="1232">
        <v>625</v>
      </c>
      <c r="F97" s="1233"/>
      <c r="G97" s="98"/>
      <c r="H97" s="13"/>
      <c r="I97" s="890" t="s">
        <v>66</v>
      </c>
      <c r="J97" s="891"/>
      <c r="K97" s="92"/>
      <c r="L97" s="10"/>
      <c r="M97" s="972">
        <v>1405</v>
      </c>
      <c r="N97" s="973"/>
      <c r="O97" s="85"/>
      <c r="P97" s="13"/>
      <c r="Q97" s="1086" t="s">
        <v>370</v>
      </c>
      <c r="R97" s="1087"/>
      <c r="S97" s="1087"/>
      <c r="T97" s="1088"/>
      <c r="U97" s="970">
        <v>900</v>
      </c>
      <c r="V97" s="971"/>
      <c r="W97" s="99"/>
      <c r="Y97" s="1373" t="s">
        <v>140</v>
      </c>
      <c r="Z97" s="1374"/>
      <c r="AA97" s="1374"/>
      <c r="AB97" s="1375"/>
      <c r="AC97" s="972">
        <v>895</v>
      </c>
      <c r="AD97" s="973"/>
      <c r="AE97" s="85"/>
    </row>
    <row r="98" spans="1:31" ht="19.5" customHeight="1">
      <c r="A98" s="1070" t="s">
        <v>183</v>
      </c>
      <c r="B98" s="1071"/>
      <c r="C98" s="982" t="s">
        <v>553</v>
      </c>
      <c r="D98" s="983"/>
      <c r="E98" s="1043">
        <v>460</v>
      </c>
      <c r="F98" s="985"/>
      <c r="G98" s="106"/>
      <c r="H98" s="13"/>
      <c r="I98" s="890" t="s">
        <v>69</v>
      </c>
      <c r="J98" s="891"/>
      <c r="K98" s="92"/>
      <c r="L98" s="10"/>
      <c r="M98" s="972">
        <v>1745</v>
      </c>
      <c r="N98" s="973"/>
      <c r="O98" s="85"/>
      <c r="P98" s="13"/>
      <c r="Q98" s="935" t="s">
        <v>185</v>
      </c>
      <c r="R98" s="936"/>
      <c r="S98" s="936"/>
      <c r="T98" s="936"/>
      <c r="U98" s="936"/>
      <c r="V98" s="936"/>
      <c r="W98" s="937"/>
      <c r="Y98" s="1376" t="s">
        <v>554</v>
      </c>
      <c r="Z98" s="1377"/>
      <c r="AA98" s="1377"/>
      <c r="AB98" s="1378"/>
      <c r="AC98" s="970">
        <v>910</v>
      </c>
      <c r="AD98" s="971"/>
      <c r="AE98" s="99"/>
    </row>
    <row r="99" spans="1:31" ht="19.5" customHeight="1">
      <c r="A99" s="1274"/>
      <c r="B99" s="1275"/>
      <c r="C99" s="892" t="s">
        <v>519</v>
      </c>
      <c r="D99" s="893"/>
      <c r="E99" s="972">
        <v>310</v>
      </c>
      <c r="F99" s="973"/>
      <c r="G99" s="28"/>
      <c r="H99" s="13"/>
      <c r="I99" s="925" t="s">
        <v>72</v>
      </c>
      <c r="J99" s="926"/>
      <c r="K99" s="926"/>
      <c r="L99" s="927"/>
      <c r="M99" s="972">
        <v>1440</v>
      </c>
      <c r="N99" s="973"/>
      <c r="O99" s="85"/>
      <c r="P99" s="13"/>
      <c r="Q99" s="1013" t="s">
        <v>188</v>
      </c>
      <c r="R99" s="1014"/>
      <c r="S99" s="1014"/>
      <c r="T99" s="1015"/>
      <c r="U99" s="1379">
        <v>1220</v>
      </c>
      <c r="V99" s="1380"/>
      <c r="W99" s="101"/>
      <c r="Y99" s="935" t="s">
        <v>189</v>
      </c>
      <c r="Z99" s="936"/>
      <c r="AA99" s="936"/>
      <c r="AB99" s="936"/>
      <c r="AC99" s="936"/>
      <c r="AD99" s="936"/>
      <c r="AE99" s="937"/>
    </row>
    <row r="100" spans="1:31" ht="19.5" customHeight="1">
      <c r="A100" s="1072"/>
      <c r="B100" s="1073"/>
      <c r="C100" s="968" t="s">
        <v>520</v>
      </c>
      <c r="D100" s="969"/>
      <c r="E100" s="970">
        <v>310</v>
      </c>
      <c r="F100" s="971"/>
      <c r="G100" s="29"/>
      <c r="H100" s="13"/>
      <c r="I100" s="925" t="s">
        <v>76</v>
      </c>
      <c r="J100" s="926"/>
      <c r="K100" s="926"/>
      <c r="L100" s="927"/>
      <c r="M100" s="972">
        <v>1450</v>
      </c>
      <c r="N100" s="973"/>
      <c r="O100" s="85"/>
      <c r="P100" s="13"/>
      <c r="Q100" s="925" t="s">
        <v>194</v>
      </c>
      <c r="R100" s="926"/>
      <c r="S100" s="926"/>
      <c r="T100" s="927"/>
      <c r="U100" s="1381">
        <v>860</v>
      </c>
      <c r="V100" s="1382"/>
      <c r="W100" s="85"/>
      <c r="Y100" s="438" t="s">
        <v>192</v>
      </c>
      <c r="Z100" s="439"/>
      <c r="AA100" s="439"/>
      <c r="AB100" s="310"/>
      <c r="AC100" s="984">
        <v>760</v>
      </c>
      <c r="AD100" s="985"/>
      <c r="AE100" s="101"/>
    </row>
    <row r="101" spans="1:31" ht="19.5" customHeight="1">
      <c r="A101" s="1070" t="s">
        <v>186</v>
      </c>
      <c r="B101" s="1071"/>
      <c r="C101" s="982" t="s">
        <v>518</v>
      </c>
      <c r="D101" s="983"/>
      <c r="E101" s="1043">
        <v>965</v>
      </c>
      <c r="F101" s="985"/>
      <c r="G101" s="27"/>
      <c r="H101" s="13"/>
      <c r="I101" s="1086" t="s">
        <v>79</v>
      </c>
      <c r="J101" s="1087"/>
      <c r="K101" s="1087"/>
      <c r="L101" s="1088"/>
      <c r="M101" s="1038">
        <v>1520</v>
      </c>
      <c r="N101" s="1039"/>
      <c r="O101" s="115"/>
      <c r="P101" s="13"/>
      <c r="Q101" s="890" t="s">
        <v>196</v>
      </c>
      <c r="R101" s="891"/>
      <c r="S101" s="892"/>
      <c r="T101" s="893"/>
      <c r="U101" s="1381">
        <v>825</v>
      </c>
      <c r="V101" s="1382"/>
      <c r="W101" s="85"/>
      <c r="Y101" s="925" t="s">
        <v>195</v>
      </c>
      <c r="Z101" s="926"/>
      <c r="AA101" s="926"/>
      <c r="AB101" s="12"/>
      <c r="AC101" s="972">
        <v>760</v>
      </c>
      <c r="AD101" s="973"/>
      <c r="AE101" s="85"/>
    </row>
    <row r="102" spans="1:31" ht="19.5" customHeight="1" thickBot="1">
      <c r="A102" s="1274"/>
      <c r="B102" s="1275"/>
      <c r="C102" s="892" t="s">
        <v>519</v>
      </c>
      <c r="D102" s="893"/>
      <c r="E102" s="972">
        <v>795</v>
      </c>
      <c r="F102" s="973"/>
      <c r="G102" s="28"/>
      <c r="H102" s="13"/>
      <c r="I102" s="1070" t="s">
        <v>83</v>
      </c>
      <c r="J102" s="1071"/>
      <c r="K102" s="1387" t="s">
        <v>48</v>
      </c>
      <c r="L102" s="1388"/>
      <c r="M102" s="1030">
        <v>3015</v>
      </c>
      <c r="N102" s="1031"/>
      <c r="O102" s="101"/>
      <c r="P102" s="13"/>
      <c r="Q102" s="925" t="s">
        <v>62</v>
      </c>
      <c r="R102" s="926"/>
      <c r="S102" s="926"/>
      <c r="T102" s="927"/>
      <c r="U102" s="972">
        <v>615</v>
      </c>
      <c r="V102" s="973"/>
      <c r="W102" s="85"/>
      <c r="X102" s="440"/>
      <c r="Y102" s="1385" t="s">
        <v>199</v>
      </c>
      <c r="Z102" s="1386"/>
      <c r="AA102" s="148"/>
      <c r="AB102" s="149"/>
      <c r="AC102" s="1171">
        <v>680</v>
      </c>
      <c r="AD102" s="1172"/>
      <c r="AE102" s="150"/>
    </row>
    <row r="103" spans="1:31" ht="19.5" customHeight="1">
      <c r="A103" s="1072"/>
      <c r="B103" s="1073"/>
      <c r="C103" s="968" t="s">
        <v>555</v>
      </c>
      <c r="D103" s="969"/>
      <c r="E103" s="970">
        <v>610</v>
      </c>
      <c r="F103" s="971"/>
      <c r="G103" s="29"/>
      <c r="H103" s="13"/>
      <c r="I103" s="316"/>
      <c r="J103" s="102" t="s">
        <v>87</v>
      </c>
      <c r="K103" s="272" t="s">
        <v>452</v>
      </c>
      <c r="L103" s="220">
        <v>1815</v>
      </c>
      <c r="M103" s="240" t="s">
        <v>453</v>
      </c>
      <c r="N103" s="317">
        <v>1200</v>
      </c>
      <c r="O103" s="99"/>
      <c r="P103" s="13"/>
      <c r="Q103" s="925" t="s">
        <v>65</v>
      </c>
      <c r="R103" s="926"/>
      <c r="S103" s="926"/>
      <c r="T103" s="927"/>
      <c r="U103" s="972">
        <v>770</v>
      </c>
      <c r="V103" s="973"/>
      <c r="W103" s="85"/>
      <c r="Y103" s="311"/>
      <c r="Z103" s="311"/>
      <c r="AA103" s="312"/>
      <c r="AB103" s="313"/>
      <c r="AC103" s="314"/>
      <c r="AD103" s="314"/>
      <c r="AE103" s="315"/>
    </row>
    <row r="104" spans="1:31" ht="19.5" customHeight="1">
      <c r="A104" s="1070" t="s">
        <v>200</v>
      </c>
      <c r="B104" s="1071"/>
      <c r="C104" s="982" t="s">
        <v>556</v>
      </c>
      <c r="D104" s="983"/>
      <c r="E104" s="1043">
        <v>470</v>
      </c>
      <c r="F104" s="985"/>
      <c r="G104" s="27"/>
      <c r="H104" s="13"/>
      <c r="I104" s="1389" t="s">
        <v>90</v>
      </c>
      <c r="J104" s="1390"/>
      <c r="K104" s="1155" t="s">
        <v>48</v>
      </c>
      <c r="L104" s="1156"/>
      <c r="M104" s="1135">
        <v>2165</v>
      </c>
      <c r="N104" s="1136"/>
      <c r="O104" s="101"/>
      <c r="P104" s="13"/>
      <c r="Q104" s="925" t="s">
        <v>70</v>
      </c>
      <c r="R104" s="926"/>
      <c r="S104" s="926"/>
      <c r="T104" s="927"/>
      <c r="U104" s="972">
        <v>600</v>
      </c>
      <c r="V104" s="973"/>
      <c r="W104" s="85"/>
      <c r="Y104" s="126"/>
      <c r="Z104" s="126"/>
      <c r="AA104" s="146"/>
      <c r="AB104" s="21"/>
      <c r="AC104" s="127"/>
      <c r="AD104" s="127"/>
      <c r="AE104" s="128"/>
    </row>
    <row r="105" spans="1:31" ht="19.5" customHeight="1">
      <c r="A105" s="1274"/>
      <c r="B105" s="1275"/>
      <c r="C105" s="892" t="s">
        <v>557</v>
      </c>
      <c r="D105" s="893"/>
      <c r="E105" s="972">
        <v>400</v>
      </c>
      <c r="F105" s="973"/>
      <c r="G105" s="28"/>
      <c r="H105" s="13"/>
      <c r="I105" s="316"/>
      <c r="J105" s="102" t="s">
        <v>87</v>
      </c>
      <c r="K105" s="272" t="s">
        <v>452</v>
      </c>
      <c r="L105" s="220">
        <v>1220</v>
      </c>
      <c r="M105" s="240" t="s">
        <v>453</v>
      </c>
      <c r="N105" s="222">
        <v>945</v>
      </c>
      <c r="O105" s="99"/>
      <c r="P105" s="13"/>
      <c r="Q105" s="925" t="s">
        <v>73</v>
      </c>
      <c r="R105" s="926"/>
      <c r="S105" s="926"/>
      <c r="T105" s="927"/>
      <c r="U105" s="972">
        <v>585</v>
      </c>
      <c r="V105" s="973"/>
      <c r="W105" s="85"/>
      <c r="Z105" s="154"/>
      <c r="AA105" s="13"/>
      <c r="AB105" s="13"/>
      <c r="AC105" s="13"/>
      <c r="AD105" s="13"/>
      <c r="AE105" s="128"/>
    </row>
    <row r="106" spans="1:31" ht="19.5" customHeight="1" thickBot="1">
      <c r="A106" s="1072"/>
      <c r="B106" s="1073"/>
      <c r="C106" s="968" t="s">
        <v>558</v>
      </c>
      <c r="D106" s="969"/>
      <c r="E106" s="970">
        <v>400</v>
      </c>
      <c r="F106" s="971"/>
      <c r="G106" s="29"/>
      <c r="H106" s="13"/>
      <c r="I106" s="1099" t="s">
        <v>95</v>
      </c>
      <c r="J106" s="1100"/>
      <c r="K106" s="1383"/>
      <c r="L106" s="1384"/>
      <c r="M106" s="1160">
        <v>1405</v>
      </c>
      <c r="N106" s="1161"/>
      <c r="O106" s="75"/>
      <c r="P106" s="13"/>
      <c r="Q106" s="884" t="s">
        <v>77</v>
      </c>
      <c r="R106" s="885"/>
      <c r="S106" s="885"/>
      <c r="T106" s="886"/>
      <c r="U106" s="1038">
        <v>800</v>
      </c>
      <c r="V106" s="1039"/>
      <c r="W106" s="115"/>
      <c r="AC106" s="13"/>
      <c r="AD106" s="13"/>
      <c r="AE106" s="128"/>
    </row>
    <row r="107" spans="1:31" ht="19.5" customHeight="1">
      <c r="A107" s="1226" t="s">
        <v>41</v>
      </c>
      <c r="B107" s="1227"/>
      <c r="C107" s="1227"/>
      <c r="D107" s="1227"/>
      <c r="E107" s="1227"/>
      <c r="F107" s="1227"/>
      <c r="G107" s="1228"/>
      <c r="H107" s="13"/>
      <c r="I107" s="890" t="s">
        <v>98</v>
      </c>
      <c r="J107" s="891"/>
      <c r="K107" s="1365"/>
      <c r="L107" s="1366"/>
      <c r="M107" s="972">
        <v>1995</v>
      </c>
      <c r="N107" s="973"/>
      <c r="O107" s="85"/>
      <c r="P107" s="13"/>
      <c r="Q107" s="1391"/>
      <c r="R107" s="1391"/>
      <c r="S107" s="1391"/>
      <c r="T107" s="1391"/>
      <c r="U107" s="1392"/>
      <c r="V107" s="1392"/>
      <c r="W107" s="436"/>
      <c r="AC107" s="13"/>
      <c r="AD107" s="13"/>
      <c r="AE107" s="128"/>
    </row>
    <row r="108" spans="1:31" ht="19.5" customHeight="1">
      <c r="A108" s="1070" t="s">
        <v>559</v>
      </c>
      <c r="B108" s="1071"/>
      <c r="C108" s="1015" t="s">
        <v>556</v>
      </c>
      <c r="D108" s="1393"/>
      <c r="E108" s="984">
        <v>440</v>
      </c>
      <c r="F108" s="985"/>
      <c r="G108" s="27"/>
      <c r="H108" s="13"/>
      <c r="I108" s="1086" t="s">
        <v>101</v>
      </c>
      <c r="J108" s="1087"/>
      <c r="K108" s="1087"/>
      <c r="L108" s="1088"/>
      <c r="M108" s="970">
        <v>1580</v>
      </c>
      <c r="N108" s="971"/>
      <c r="O108" s="99"/>
      <c r="P108" s="13"/>
      <c r="Q108" s="1394"/>
      <c r="R108" s="1394"/>
      <c r="S108" s="1394"/>
      <c r="T108" s="1394"/>
      <c r="U108" s="1218"/>
      <c r="V108" s="1218"/>
      <c r="W108" s="122"/>
      <c r="AC108" s="13"/>
      <c r="AD108" s="13"/>
      <c r="AE108" s="128"/>
    </row>
    <row r="109" spans="1:31" ht="19.5" customHeight="1">
      <c r="A109" s="1072"/>
      <c r="B109" s="1073"/>
      <c r="C109" s="332" t="s">
        <v>557</v>
      </c>
      <c r="D109" s="441"/>
      <c r="E109" s="970">
        <v>790</v>
      </c>
      <c r="F109" s="971"/>
      <c r="G109" s="29"/>
      <c r="H109" s="13"/>
      <c r="I109" s="1395" t="s">
        <v>104</v>
      </c>
      <c r="J109" s="1396"/>
      <c r="K109" s="290" t="s">
        <v>452</v>
      </c>
      <c r="L109" s="291">
        <v>1420</v>
      </c>
      <c r="M109" s="292" t="s">
        <v>453</v>
      </c>
      <c r="N109" s="293">
        <v>1065</v>
      </c>
      <c r="O109" s="75"/>
      <c r="P109" s="13"/>
      <c r="Q109" s="1394"/>
      <c r="R109" s="1394"/>
      <c r="S109" s="1394"/>
      <c r="T109" s="1394"/>
      <c r="U109" s="1218"/>
      <c r="V109" s="1218"/>
      <c r="W109" s="122"/>
      <c r="AC109" s="13"/>
      <c r="AD109" s="13"/>
      <c r="AE109" s="128"/>
    </row>
    <row r="110" spans="1:31" ht="19.5" customHeight="1" thickBot="1">
      <c r="A110" s="1137" t="s">
        <v>322</v>
      </c>
      <c r="B110" s="36" t="s">
        <v>556</v>
      </c>
      <c r="C110" s="1397"/>
      <c r="D110" s="1398"/>
      <c r="E110" s="1160">
        <v>505</v>
      </c>
      <c r="F110" s="1161"/>
      <c r="G110" s="106"/>
      <c r="H110" s="13"/>
      <c r="I110" s="1399" t="s">
        <v>107</v>
      </c>
      <c r="J110" s="1400"/>
      <c r="K110" s="1400"/>
      <c r="L110" s="1401"/>
      <c r="M110" s="1402">
        <v>2110</v>
      </c>
      <c r="N110" s="1403"/>
      <c r="O110" s="150"/>
      <c r="P110" s="13"/>
      <c r="Q110" s="1394"/>
      <c r="R110" s="1394"/>
      <c r="S110" s="1394"/>
      <c r="T110" s="1394"/>
      <c r="U110" s="1218"/>
      <c r="V110" s="1218"/>
      <c r="W110" s="122"/>
      <c r="AC110" s="13"/>
      <c r="AD110" s="13"/>
      <c r="AE110" s="128"/>
    </row>
    <row r="111" spans="1:31" ht="19.5" customHeight="1">
      <c r="A111" s="1138"/>
      <c r="B111" s="36" t="s">
        <v>557</v>
      </c>
      <c r="C111" s="1404" t="s">
        <v>48</v>
      </c>
      <c r="D111" s="1405"/>
      <c r="E111" s="1160">
        <v>590</v>
      </c>
      <c r="F111" s="1161"/>
      <c r="G111" s="28"/>
      <c r="H111" s="13"/>
      <c r="P111" s="13"/>
      <c r="Q111" s="1394"/>
      <c r="R111" s="1394"/>
      <c r="S111" s="1394"/>
      <c r="T111" s="1394"/>
      <c r="U111" s="1218"/>
      <c r="V111" s="1218"/>
      <c r="W111" s="122"/>
      <c r="AC111" s="13"/>
      <c r="AD111" s="13"/>
      <c r="AE111" s="128"/>
    </row>
    <row r="112" spans="1:31" ht="19.5" customHeight="1">
      <c r="A112" s="1139"/>
      <c r="B112" s="139" t="s">
        <v>57</v>
      </c>
      <c r="C112" s="63" t="s">
        <v>560</v>
      </c>
      <c r="D112" s="140">
        <v>305</v>
      </c>
      <c r="E112" s="16" t="s">
        <v>561</v>
      </c>
      <c r="F112" s="80">
        <v>285</v>
      </c>
      <c r="G112" s="104"/>
      <c r="H112" s="13"/>
      <c r="P112" s="13"/>
      <c r="AC112" s="13"/>
      <c r="AD112" s="13"/>
      <c r="AE112" s="128"/>
    </row>
    <row r="113" spans="1:31" ht="19.5" customHeight="1">
      <c r="A113" s="1013" t="s">
        <v>562</v>
      </c>
      <c r="B113" s="1014"/>
      <c r="C113" s="1014"/>
      <c r="D113" s="1015"/>
      <c r="E113" s="984">
        <v>770</v>
      </c>
      <c r="F113" s="985"/>
      <c r="G113" s="27"/>
      <c r="H113" s="13"/>
      <c r="P113" s="13"/>
      <c r="AC113" s="13"/>
      <c r="AD113" s="13"/>
      <c r="AE113" s="128"/>
    </row>
    <row r="114" spans="1:31" ht="19.5" customHeight="1" thickBot="1">
      <c r="A114" s="1407" t="s">
        <v>563</v>
      </c>
      <c r="B114" s="1408"/>
      <c r="C114" s="1408"/>
      <c r="D114" s="1409"/>
      <c r="E114" s="1171">
        <v>625</v>
      </c>
      <c r="F114" s="1172"/>
      <c r="G114" s="145"/>
      <c r="H114" s="13"/>
      <c r="I114" s="13"/>
      <c r="J114" s="13"/>
      <c r="K114" s="13"/>
      <c r="L114" s="13"/>
      <c r="M114" s="13"/>
      <c r="N114" s="13"/>
      <c r="O114" s="13"/>
      <c r="P114" s="13"/>
      <c r="Q114" s="13"/>
      <c r="R114" s="13"/>
      <c r="S114" s="13"/>
      <c r="T114" s="13"/>
      <c r="U114" s="13"/>
      <c r="V114" s="13"/>
      <c r="Z114" s="154"/>
      <c r="AA114" s="13"/>
      <c r="AB114" s="13"/>
      <c r="AC114" s="13"/>
      <c r="AD114" s="13"/>
      <c r="AE114" s="128"/>
    </row>
    <row r="115" spans="1:31" ht="19.5" customHeight="1">
      <c r="A115" s="324"/>
      <c r="B115" s="325"/>
      <c r="C115" s="325"/>
      <c r="D115" s="325"/>
      <c r="E115" s="127"/>
      <c r="F115" s="127"/>
      <c r="G115" s="22"/>
      <c r="H115" s="13"/>
      <c r="I115" s="13"/>
      <c r="J115" s="13"/>
      <c r="K115" s="13"/>
      <c r="L115" s="13"/>
      <c r="M115" s="13"/>
      <c r="N115" s="13"/>
      <c r="O115" s="13"/>
      <c r="P115" s="13"/>
      <c r="Q115" s="13"/>
      <c r="R115" s="13"/>
      <c r="S115" s="13"/>
      <c r="T115" s="13"/>
      <c r="U115" s="13"/>
      <c r="V115" s="13"/>
      <c r="Z115" s="154"/>
      <c r="AA115" s="13"/>
      <c r="AB115" s="13"/>
      <c r="AC115" s="13"/>
      <c r="AD115" s="13"/>
      <c r="AE115" s="128"/>
    </row>
    <row r="116" spans="1:31" ht="19.5" customHeight="1" thickBot="1">
      <c r="A116" s="442"/>
      <c r="B116" s="443"/>
      <c r="C116" s="443"/>
      <c r="D116" s="443"/>
      <c r="E116" s="444"/>
      <c r="F116" s="444"/>
      <c r="G116" s="445"/>
      <c r="H116" s="287"/>
      <c r="I116" s="287"/>
      <c r="J116" s="287"/>
      <c r="K116" s="287"/>
      <c r="L116" s="287"/>
      <c r="M116" s="287"/>
      <c r="N116" s="287"/>
      <c r="O116" s="287"/>
      <c r="P116" s="287"/>
      <c r="Q116" s="287"/>
      <c r="R116" s="287"/>
      <c r="S116" s="287"/>
      <c r="T116" s="287"/>
      <c r="U116" s="287"/>
      <c r="V116" s="287"/>
      <c r="W116" s="287"/>
      <c r="X116" s="321"/>
      <c r="Y116" s="289"/>
      <c r="Z116" s="289"/>
      <c r="AA116" s="287"/>
      <c r="AB116" s="287"/>
      <c r="AC116" s="287"/>
      <c r="AD116" s="287"/>
      <c r="AE116" s="153"/>
    </row>
    <row r="117" spans="1:31" ht="19.5" customHeight="1">
      <c r="A117" s="434"/>
      <c r="B117" s="13"/>
      <c r="C117" s="13"/>
      <c r="D117" s="13"/>
      <c r="E117" s="13"/>
      <c r="F117" s="13"/>
      <c r="G117" s="13"/>
      <c r="H117" s="13"/>
      <c r="I117" s="13"/>
      <c r="J117" s="13"/>
      <c r="K117" s="13"/>
      <c r="L117" s="13"/>
      <c r="M117" s="13"/>
      <c r="N117" s="13"/>
      <c r="O117" s="13"/>
      <c r="P117" s="13"/>
      <c r="Q117" s="13"/>
      <c r="R117" s="13"/>
      <c r="S117" s="13"/>
      <c r="T117" s="13"/>
      <c r="U117" s="13"/>
      <c r="V117" s="13"/>
      <c r="Z117" s="154"/>
      <c r="AA117" s="13"/>
      <c r="AB117" s="13"/>
      <c r="AC117" s="13"/>
      <c r="AD117" s="13"/>
      <c r="AE117" s="436"/>
    </row>
    <row r="118" spans="1:31" ht="24.75" customHeight="1">
      <c r="A118" s="1410" t="s">
        <v>564</v>
      </c>
      <c r="B118" s="1410"/>
      <c r="C118" s="1410"/>
      <c r="D118" s="1410"/>
      <c r="E118" s="1410"/>
      <c r="F118" s="1410"/>
      <c r="G118" s="1410"/>
      <c r="H118" s="1410"/>
      <c r="I118" s="1410"/>
      <c r="J118" s="1410"/>
      <c r="K118" s="1410"/>
      <c r="L118" s="1410"/>
      <c r="M118" s="1410"/>
      <c r="N118" s="1410"/>
      <c r="O118" s="1410"/>
      <c r="P118" s="1410"/>
      <c r="Q118" s="1410"/>
      <c r="R118" s="1410"/>
      <c r="S118" s="1410"/>
      <c r="T118" s="1410"/>
      <c r="U118" s="1410"/>
      <c r="V118" s="1410"/>
      <c r="W118" s="1410"/>
      <c r="X118" s="1410"/>
      <c r="Y118" s="1410"/>
      <c r="Z118" s="1410"/>
      <c r="AA118" s="1410"/>
      <c r="AB118" s="1410"/>
      <c r="AC118" s="1410"/>
      <c r="AD118" s="1410"/>
      <c r="AE118" s="1410"/>
    </row>
    <row r="119" spans="1:31" ht="19.5" customHeight="1" thickBot="1">
      <c r="A119" s="446"/>
      <c r="B119" s="446"/>
      <c r="C119" s="446"/>
      <c r="D119" s="446"/>
      <c r="E119" s="446"/>
      <c r="F119" s="446"/>
      <c r="G119" s="446"/>
      <c r="H119" s="446"/>
      <c r="I119" s="446"/>
      <c r="J119" s="446"/>
      <c r="K119" s="446"/>
      <c r="L119" s="446"/>
      <c r="M119" s="446"/>
      <c r="N119" s="446"/>
      <c r="O119" s="446"/>
      <c r="P119" s="446"/>
      <c r="Q119" s="446"/>
      <c r="R119" s="446"/>
      <c r="S119" s="446"/>
      <c r="T119" s="446"/>
      <c r="U119" s="446"/>
      <c r="V119" s="446"/>
      <c r="W119" s="446"/>
      <c r="X119" s="446"/>
      <c r="Y119" s="446"/>
      <c r="Z119" s="446"/>
      <c r="AA119" s="446"/>
      <c r="AB119" s="446"/>
      <c r="AC119" s="446"/>
      <c r="AD119" s="446"/>
      <c r="AE119" s="446"/>
    </row>
    <row r="120" spans="1:31" ht="24.75" customHeight="1" thickBot="1">
      <c r="A120" s="1194" t="s">
        <v>38</v>
      </c>
      <c r="B120" s="1195"/>
      <c r="C120" s="1196" t="s">
        <v>39</v>
      </c>
      <c r="D120" s="1197"/>
      <c r="E120" s="1185" t="s">
        <v>39</v>
      </c>
      <c r="F120" s="1187"/>
      <c r="G120" s="1187"/>
      <c r="H120" s="447"/>
      <c r="I120" s="1406"/>
      <c r="J120" s="1406"/>
      <c r="K120" s="1406"/>
      <c r="L120" s="1406"/>
      <c r="M120" s="1406"/>
      <c r="N120" s="1406"/>
      <c r="O120" s="1406"/>
      <c r="P120" s="448"/>
      <c r="Q120" s="1406"/>
      <c r="R120" s="1406"/>
      <c r="S120" s="1406"/>
      <c r="T120" s="1406"/>
      <c r="U120" s="1406"/>
      <c r="V120" s="1406"/>
      <c r="W120" s="1406"/>
      <c r="X120" s="449"/>
      <c r="Y120" s="1411"/>
      <c r="Z120" s="1411"/>
      <c r="AA120" s="1406"/>
      <c r="AB120" s="1406"/>
      <c r="AC120" s="1406"/>
      <c r="AD120" s="1406"/>
      <c r="AE120" s="1414"/>
    </row>
    <row r="121" spans="1:31" ht="21" customHeight="1">
      <c r="A121" s="941" t="s">
        <v>144</v>
      </c>
      <c r="B121" s="942"/>
      <c r="C121" s="942"/>
      <c r="D121" s="942"/>
      <c r="E121" s="942"/>
      <c r="F121" s="942"/>
      <c r="G121" s="943"/>
      <c r="H121" s="450"/>
      <c r="I121" s="13"/>
      <c r="J121" s="13"/>
      <c r="K121" s="13"/>
      <c r="L121" s="13"/>
      <c r="M121" s="13"/>
      <c r="N121" s="13"/>
      <c r="O121" s="13"/>
      <c r="P121" s="13"/>
      <c r="Q121" s="13"/>
      <c r="R121" s="13"/>
      <c r="S121" s="13"/>
      <c r="T121" s="13"/>
      <c r="U121" s="13"/>
      <c r="V121" s="13"/>
      <c r="Z121" s="154"/>
      <c r="AA121" s="13"/>
      <c r="AB121" s="13"/>
      <c r="AC121" s="13"/>
      <c r="AD121" s="13"/>
      <c r="AE121" s="128"/>
    </row>
    <row r="122" spans="1:31" ht="19.5" customHeight="1">
      <c r="A122" s="1034" t="s">
        <v>202</v>
      </c>
      <c r="B122" s="1035"/>
      <c r="C122" s="318"/>
      <c r="D122" s="110"/>
      <c r="E122" s="984">
        <v>1125</v>
      </c>
      <c r="F122" s="985"/>
      <c r="G122" s="101"/>
      <c r="H122" s="13"/>
      <c r="I122" s="13"/>
      <c r="J122" s="13"/>
      <c r="K122" s="13"/>
      <c r="L122" s="13"/>
      <c r="M122" s="13"/>
      <c r="N122" s="13"/>
      <c r="O122" s="13"/>
      <c r="P122" s="13"/>
      <c r="Q122" s="13"/>
      <c r="R122" s="13"/>
      <c r="S122" s="13"/>
      <c r="T122" s="13"/>
      <c r="U122" s="13"/>
      <c r="V122" s="13"/>
      <c r="Z122" s="154"/>
      <c r="AA122" s="13"/>
      <c r="AB122" s="13"/>
      <c r="AC122" s="13"/>
      <c r="AD122" s="13"/>
      <c r="AE122" s="128"/>
    </row>
    <row r="123" spans="1:31" ht="19.5" customHeight="1">
      <c r="A123" s="903" t="s">
        <v>80</v>
      </c>
      <c r="B123" s="904"/>
      <c r="C123" s="904"/>
      <c r="D123" s="904"/>
      <c r="E123" s="904"/>
      <c r="F123" s="904"/>
      <c r="G123" s="905"/>
      <c r="H123" s="13"/>
      <c r="I123" s="13"/>
      <c r="J123" s="13"/>
      <c r="K123" s="13"/>
      <c r="L123" s="13"/>
      <c r="M123" s="13"/>
      <c r="N123" s="13"/>
      <c r="O123" s="13"/>
      <c r="P123" s="13"/>
      <c r="Q123" s="13"/>
      <c r="R123" s="13"/>
      <c r="S123" s="13"/>
      <c r="T123" s="13"/>
      <c r="U123" s="13"/>
      <c r="V123" s="13"/>
      <c r="Z123" s="154"/>
      <c r="AA123" s="13"/>
      <c r="AB123" s="13"/>
      <c r="AC123" s="13"/>
      <c r="AD123" s="13"/>
      <c r="AE123" s="128"/>
    </row>
    <row r="124" spans="1:31" ht="19.5" customHeight="1">
      <c r="A124" s="906" t="s">
        <v>203</v>
      </c>
      <c r="B124" s="907"/>
      <c r="C124" s="333"/>
      <c r="D124" s="15" t="s">
        <v>565</v>
      </c>
      <c r="E124" s="984">
        <v>865</v>
      </c>
      <c r="F124" s="985"/>
      <c r="G124" s="101"/>
      <c r="H124" s="13"/>
      <c r="I124" s="13"/>
      <c r="J124" s="13"/>
      <c r="K124" s="13"/>
      <c r="L124" s="13"/>
      <c r="M124" s="13"/>
      <c r="N124" s="13"/>
      <c r="O124" s="13"/>
      <c r="P124" s="13"/>
      <c r="Q124" s="13"/>
      <c r="R124" s="13"/>
      <c r="S124" s="13"/>
      <c r="T124" s="13"/>
      <c r="U124" s="13"/>
      <c r="V124" s="13"/>
      <c r="Z124" s="154"/>
      <c r="AA124" s="13"/>
      <c r="AB124" s="13"/>
      <c r="AC124" s="13"/>
      <c r="AD124" s="13"/>
      <c r="AE124" s="128"/>
    </row>
    <row r="125" spans="1:31" ht="19.5" customHeight="1" thickBot="1">
      <c r="A125" s="910"/>
      <c r="B125" s="911"/>
      <c r="C125" s="451"/>
      <c r="D125" s="452" t="s">
        <v>566</v>
      </c>
      <c r="E125" s="1171">
        <v>1135</v>
      </c>
      <c r="F125" s="1172"/>
      <c r="G125" s="150"/>
      <c r="H125" s="13"/>
      <c r="I125" s="13"/>
      <c r="J125" s="13"/>
      <c r="K125" s="13"/>
      <c r="L125" s="13"/>
      <c r="M125" s="13"/>
      <c r="N125" s="13"/>
      <c r="O125" s="13"/>
      <c r="P125" s="13"/>
      <c r="Q125" s="13"/>
      <c r="R125" s="13"/>
      <c r="S125" s="13"/>
      <c r="T125" s="13"/>
      <c r="U125" s="13"/>
      <c r="V125" s="13"/>
      <c r="Z125" s="154"/>
      <c r="AA125" s="13"/>
      <c r="AB125" s="13"/>
      <c r="AC125" s="13"/>
      <c r="AD125" s="13"/>
      <c r="AE125" s="128"/>
    </row>
    <row r="126" spans="1:31" ht="19.5" customHeight="1">
      <c r="A126" s="319"/>
      <c r="B126" s="154"/>
      <c r="C126" s="13"/>
      <c r="D126" s="13"/>
      <c r="E126" s="13"/>
      <c r="F126" s="13"/>
      <c r="G126" s="13"/>
      <c r="H126" s="13"/>
      <c r="I126" s="13"/>
      <c r="J126" s="13"/>
      <c r="K126" s="13"/>
      <c r="L126" s="13"/>
      <c r="M126" s="13"/>
      <c r="N126" s="13"/>
      <c r="O126" s="13"/>
      <c r="P126" s="13"/>
      <c r="Q126" s="13"/>
      <c r="R126" s="13"/>
      <c r="S126" s="13"/>
      <c r="T126" s="13"/>
      <c r="U126" s="13"/>
      <c r="V126" s="13"/>
      <c r="Z126" s="154"/>
      <c r="AA126" s="13"/>
      <c r="AB126" s="13"/>
      <c r="AC126" s="13"/>
      <c r="AD126" s="13"/>
      <c r="AE126" s="128"/>
    </row>
    <row r="127" spans="1:31" ht="19.5" customHeight="1">
      <c r="A127" s="319"/>
      <c r="B127" s="154"/>
      <c r="C127" s="13"/>
      <c r="D127" s="13"/>
      <c r="E127" s="13"/>
      <c r="F127" s="13"/>
      <c r="G127" s="13"/>
      <c r="H127" s="13"/>
      <c r="I127" s="13"/>
      <c r="J127" s="13"/>
      <c r="K127" s="13"/>
      <c r="L127" s="13"/>
      <c r="M127" s="13"/>
      <c r="N127" s="13"/>
      <c r="O127" s="13"/>
      <c r="P127" s="13"/>
      <c r="Q127" s="13"/>
      <c r="R127" s="13"/>
      <c r="S127" s="13"/>
      <c r="T127" s="13"/>
      <c r="U127" s="13"/>
      <c r="V127" s="13"/>
      <c r="Z127" s="154"/>
      <c r="AA127" s="13"/>
      <c r="AB127" s="13"/>
      <c r="AC127" s="13"/>
      <c r="AD127" s="13"/>
      <c r="AE127" s="128"/>
    </row>
    <row r="128" spans="1:31" ht="19.5" customHeight="1">
      <c r="A128" s="319"/>
      <c r="B128" s="154"/>
      <c r="C128" s="13"/>
      <c r="D128" s="13"/>
      <c r="E128" s="13"/>
      <c r="F128" s="13"/>
      <c r="G128" s="13"/>
      <c r="H128" s="13"/>
      <c r="I128" s="13"/>
      <c r="J128" s="13"/>
      <c r="K128" s="13"/>
      <c r="L128" s="13"/>
      <c r="M128" s="13"/>
      <c r="N128" s="13"/>
      <c r="O128" s="13"/>
      <c r="P128" s="13"/>
      <c r="Q128" s="13"/>
      <c r="R128" s="13"/>
      <c r="S128" s="13"/>
      <c r="T128" s="13"/>
      <c r="U128" s="13"/>
      <c r="V128" s="13"/>
      <c r="Z128" s="154"/>
      <c r="AA128" s="13"/>
      <c r="AB128" s="13"/>
      <c r="AC128" s="13"/>
      <c r="AD128" s="13"/>
      <c r="AE128" s="128"/>
    </row>
    <row r="129" spans="1:31" ht="19.5" customHeight="1">
      <c r="A129" s="319"/>
      <c r="B129" s="154"/>
      <c r="C129" s="13"/>
      <c r="D129" s="13"/>
      <c r="E129" s="13"/>
      <c r="F129" s="13"/>
      <c r="G129" s="13"/>
      <c r="H129" s="13"/>
      <c r="I129" s="13"/>
      <c r="J129" s="13"/>
      <c r="K129" s="13"/>
      <c r="L129" s="13"/>
      <c r="M129" s="13"/>
      <c r="N129" s="13"/>
      <c r="O129" s="13"/>
      <c r="P129" s="13"/>
      <c r="Q129" s="13"/>
      <c r="R129" s="13"/>
      <c r="S129" s="13"/>
      <c r="T129" s="13"/>
      <c r="U129" s="13"/>
      <c r="V129" s="13"/>
      <c r="Z129" s="154"/>
      <c r="AA129" s="13"/>
      <c r="AB129" s="13"/>
      <c r="AC129" s="13"/>
      <c r="AD129" s="13"/>
      <c r="AE129" s="128"/>
    </row>
    <row r="130" spans="1:31" ht="19.5" customHeight="1">
      <c r="A130" s="319"/>
      <c r="B130" s="154"/>
      <c r="C130" s="13"/>
      <c r="D130" s="13"/>
      <c r="E130" s="13"/>
      <c r="F130" s="13"/>
      <c r="G130" s="13"/>
      <c r="H130" s="13"/>
      <c r="I130" s="13"/>
      <c r="J130" s="13"/>
      <c r="K130" s="13"/>
      <c r="L130" s="13"/>
      <c r="M130" s="13"/>
      <c r="N130" s="13"/>
      <c r="O130" s="13"/>
      <c r="P130" s="13"/>
      <c r="Q130" s="13"/>
      <c r="R130" s="13"/>
      <c r="S130" s="13"/>
      <c r="T130" s="13"/>
      <c r="U130" s="13"/>
      <c r="V130" s="13"/>
      <c r="Z130" s="154"/>
      <c r="AA130" s="13"/>
      <c r="AB130" s="13"/>
      <c r="AC130" s="13"/>
      <c r="AD130" s="13"/>
      <c r="AE130" s="128"/>
    </row>
    <row r="131" spans="1:31" ht="19.5" customHeight="1">
      <c r="A131" s="319"/>
      <c r="B131" s="154"/>
      <c r="C131" s="13"/>
      <c r="D131" s="13"/>
      <c r="E131" s="13"/>
      <c r="F131" s="13"/>
      <c r="G131" s="13"/>
      <c r="H131" s="13"/>
      <c r="I131" s="13"/>
      <c r="J131" s="13"/>
      <c r="K131" s="13"/>
      <c r="L131" s="13"/>
      <c r="M131" s="13"/>
      <c r="N131" s="13"/>
      <c r="O131" s="13"/>
      <c r="P131" s="13"/>
      <c r="Q131" s="13"/>
      <c r="R131" s="13"/>
      <c r="S131" s="13"/>
      <c r="T131" s="13"/>
      <c r="U131" s="13"/>
      <c r="V131" s="13"/>
      <c r="Z131" s="154"/>
      <c r="AA131" s="13"/>
      <c r="AB131" s="13"/>
      <c r="AC131" s="13"/>
      <c r="AD131" s="13"/>
      <c r="AE131" s="128"/>
    </row>
    <row r="132" spans="1:31" ht="19.5" customHeight="1">
      <c r="A132" s="319"/>
      <c r="B132" s="154"/>
      <c r="C132" s="13"/>
      <c r="D132" s="13"/>
      <c r="E132" s="13"/>
      <c r="F132" s="13"/>
      <c r="G132" s="13"/>
      <c r="H132" s="13"/>
      <c r="I132" s="13"/>
      <c r="J132" s="13"/>
      <c r="K132" s="13"/>
      <c r="L132" s="13"/>
      <c r="M132" s="13"/>
      <c r="N132" s="13"/>
      <c r="O132" s="13"/>
      <c r="P132" s="13"/>
      <c r="Q132" s="13"/>
      <c r="R132" s="13"/>
      <c r="S132" s="13"/>
      <c r="T132" s="13"/>
      <c r="U132" s="13"/>
      <c r="V132" s="13"/>
      <c r="Z132" s="154"/>
      <c r="AA132" s="13"/>
      <c r="AB132" s="13"/>
      <c r="AC132" s="13"/>
      <c r="AD132" s="13"/>
      <c r="AE132" s="128"/>
    </row>
    <row r="133" spans="1:31" ht="19.5" customHeight="1">
      <c r="A133" s="319"/>
      <c r="B133" s="154"/>
      <c r="C133" s="13"/>
      <c r="D133" s="13"/>
      <c r="E133" s="13"/>
      <c r="F133" s="13"/>
      <c r="G133" s="13"/>
      <c r="H133" s="13"/>
      <c r="I133" s="13"/>
      <c r="J133" s="13"/>
      <c r="K133" s="13"/>
      <c r="L133" s="13"/>
      <c r="M133" s="13"/>
      <c r="N133" s="13"/>
      <c r="O133" s="13"/>
      <c r="P133" s="13"/>
      <c r="Q133" s="13"/>
      <c r="R133" s="13"/>
      <c r="S133" s="13"/>
      <c r="T133" s="13"/>
      <c r="U133" s="13"/>
      <c r="V133" s="13"/>
      <c r="Z133" s="154"/>
      <c r="AA133" s="13"/>
      <c r="AB133" s="13"/>
      <c r="AC133" s="13"/>
      <c r="AD133" s="13"/>
      <c r="AE133" s="128"/>
    </row>
    <row r="134" spans="1:31" ht="19.5" customHeight="1" thickBot="1">
      <c r="A134" s="320"/>
      <c r="B134" s="289"/>
      <c r="C134" s="287"/>
      <c r="D134" s="287"/>
      <c r="E134" s="287"/>
      <c r="F134" s="287"/>
      <c r="G134" s="287"/>
      <c r="H134" s="287"/>
      <c r="I134" s="287"/>
      <c r="J134" s="287"/>
      <c r="K134" s="287"/>
      <c r="L134" s="287"/>
      <c r="M134" s="287"/>
      <c r="N134" s="287"/>
      <c r="O134" s="287"/>
      <c r="P134" s="287"/>
      <c r="Q134" s="287"/>
      <c r="R134" s="287"/>
      <c r="S134" s="287"/>
      <c r="T134" s="287"/>
      <c r="U134" s="287"/>
      <c r="V134" s="287"/>
      <c r="W134" s="287"/>
      <c r="X134" s="321"/>
      <c r="Y134" s="289"/>
      <c r="Z134" s="289"/>
      <c r="AA134" s="287"/>
      <c r="AB134" s="287"/>
      <c r="AC134" s="287"/>
      <c r="AD134" s="287"/>
      <c r="AE134" s="153"/>
    </row>
    <row r="135" ht="19.5" customHeight="1">
      <c r="W135" s="7"/>
    </row>
    <row r="136" ht="19.5" customHeight="1">
      <c r="W136" s="7"/>
    </row>
    <row r="137" ht="19.5" customHeight="1">
      <c r="W137" s="7"/>
    </row>
    <row r="138" ht="19.5" customHeight="1">
      <c r="W138" s="7"/>
    </row>
    <row r="139" ht="19.5" customHeight="1">
      <c r="W139" s="7"/>
    </row>
    <row r="140" ht="19.5" customHeight="1">
      <c r="W140" s="7"/>
    </row>
    <row r="141" ht="19.5" customHeight="1">
      <c r="W141" s="7"/>
    </row>
    <row r="142" ht="19.5" customHeight="1">
      <c r="W142" s="7"/>
    </row>
    <row r="143" ht="19.5" customHeight="1">
      <c r="W143" s="7"/>
    </row>
    <row r="144" ht="19.5" customHeight="1">
      <c r="W144" s="7"/>
    </row>
    <row r="145" ht="19.5" customHeight="1">
      <c r="W145" s="7"/>
    </row>
    <row r="146" ht="19.5" customHeight="1">
      <c r="W146" s="7"/>
    </row>
    <row r="147" ht="19.5" customHeight="1">
      <c r="W147" s="7"/>
    </row>
    <row r="148" ht="19.5" customHeight="1">
      <c r="W148" s="7"/>
    </row>
    <row r="149" ht="19.5" customHeight="1">
      <c r="W149" s="7"/>
    </row>
    <row r="150" spans="1:23" ht="19.5" customHeight="1">
      <c r="A150" s="14"/>
      <c r="B150" s="152"/>
      <c r="C150" s="14"/>
      <c r="D150" s="14"/>
      <c r="E150" s="14"/>
      <c r="F150" s="14"/>
      <c r="W150" s="7"/>
    </row>
    <row r="151" spans="1:23" ht="19.5" customHeight="1">
      <c r="A151" s="14"/>
      <c r="B151" s="1412"/>
      <c r="C151" s="1412"/>
      <c r="D151" s="1412"/>
      <c r="E151" s="1412"/>
      <c r="F151" s="14"/>
      <c r="W151" s="7"/>
    </row>
    <row r="152" spans="1:23" ht="19.5" customHeight="1">
      <c r="A152" s="14"/>
      <c r="B152" s="152"/>
      <c r="C152" s="14"/>
      <c r="D152" s="14"/>
      <c r="E152" s="14"/>
      <c r="F152" s="14"/>
      <c r="W152" s="7"/>
    </row>
    <row r="153" spans="1:23" ht="19.5" customHeight="1">
      <c r="A153" s="14"/>
      <c r="B153" s="1412"/>
      <c r="C153" s="1412"/>
      <c r="D153" s="1412"/>
      <c r="E153" s="1412"/>
      <c r="F153" s="14"/>
      <c r="W153" s="7"/>
    </row>
    <row r="154" spans="1:23" ht="19.5" customHeight="1">
      <c r="A154" s="14"/>
      <c r="B154" s="152"/>
      <c r="C154" s="14"/>
      <c r="D154" s="14"/>
      <c r="E154" s="14"/>
      <c r="F154" s="14"/>
      <c r="W154" s="7"/>
    </row>
    <row r="155" spans="1:23" ht="19.5" customHeight="1">
      <c r="A155" s="1413"/>
      <c r="B155" s="1413"/>
      <c r="C155" s="1413"/>
      <c r="D155" s="1413"/>
      <c r="E155" s="1413"/>
      <c r="F155" s="1413"/>
      <c r="W155" s="7"/>
    </row>
    <row r="156" ht="19.5" customHeight="1">
      <c r="W156" s="7"/>
    </row>
    <row r="157" ht="19.5" customHeight="1">
      <c r="W157" s="7"/>
    </row>
    <row r="158" ht="19.5" customHeight="1">
      <c r="W158" s="7"/>
    </row>
    <row r="159" ht="19.5" customHeight="1">
      <c r="W159" s="7"/>
    </row>
    <row r="160" ht="19.5" customHeight="1">
      <c r="W160" s="7"/>
    </row>
    <row r="161" ht="19.5" customHeight="1">
      <c r="W161" s="7"/>
    </row>
    <row r="223" spans="1:7" ht="19.5" customHeight="1">
      <c r="A223" s="19"/>
      <c r="B223" s="19"/>
      <c r="C223" s="20"/>
      <c r="D223" s="20"/>
      <c r="E223" s="21"/>
      <c r="F223" s="21"/>
      <c r="G223" s="22"/>
    </row>
    <row r="224" spans="1:7" ht="19.5" customHeight="1">
      <c r="A224" s="19"/>
      <c r="B224" s="19"/>
      <c r="C224" s="20"/>
      <c r="D224" s="20"/>
      <c r="E224" s="21"/>
      <c r="F224" s="21"/>
      <c r="G224" s="22"/>
    </row>
    <row r="225" spans="1:7" ht="19.5" customHeight="1">
      <c r="A225" s="19"/>
      <c r="B225" s="19"/>
      <c r="C225" s="20"/>
      <c r="D225" s="20"/>
      <c r="E225" s="21"/>
      <c r="F225" s="21"/>
      <c r="G225" s="22"/>
    </row>
    <row r="226" spans="2:5" ht="19.5" customHeight="1">
      <c r="B226" s="37"/>
      <c r="C226" s="37"/>
      <c r="D226" s="37"/>
      <c r="E226" s="37"/>
    </row>
    <row r="227" ht="19.5" customHeight="1">
      <c r="B227" s="7"/>
    </row>
    <row r="228" ht="19.5" customHeight="1">
      <c r="B228" s="7"/>
    </row>
    <row r="229" ht="19.5" customHeight="1">
      <c r="B229" s="7"/>
    </row>
    <row r="255" ht="19.5" customHeight="1">
      <c r="V255" s="13"/>
    </row>
    <row r="256" ht="19.5" customHeight="1">
      <c r="V256" s="13"/>
    </row>
    <row r="257" ht="19.5" customHeight="1">
      <c r="V257" s="13"/>
    </row>
    <row r="258" ht="19.5" customHeight="1">
      <c r="V258" s="13"/>
    </row>
    <row r="259" ht="19.5" customHeight="1">
      <c r="V259" s="13"/>
    </row>
    <row r="260" ht="19.5" customHeight="1">
      <c r="V260" s="13"/>
    </row>
    <row r="261" ht="19.5" customHeight="1">
      <c r="V261" s="13"/>
    </row>
    <row r="262" ht="19.5" customHeight="1">
      <c r="V262" s="13"/>
    </row>
    <row r="263" ht="19.5" customHeight="1">
      <c r="V263" s="13"/>
    </row>
    <row r="264" ht="19.5" customHeight="1">
      <c r="V264" s="13"/>
    </row>
    <row r="265" ht="19.5" customHeight="1">
      <c r="V265" s="13"/>
    </row>
    <row r="266" ht="19.5" customHeight="1">
      <c r="V266" s="13"/>
    </row>
    <row r="267" ht="19.5" customHeight="1">
      <c r="V267" s="13"/>
    </row>
    <row r="268" ht="19.5" customHeight="1">
      <c r="V268" s="13"/>
    </row>
    <row r="269" ht="19.5" customHeight="1">
      <c r="V269" s="13"/>
    </row>
    <row r="270" ht="19.5" customHeight="1">
      <c r="V270" s="13"/>
    </row>
    <row r="271" ht="19.5" customHeight="1">
      <c r="V271" s="13"/>
    </row>
    <row r="272" ht="19.5" customHeight="1">
      <c r="V272" s="13"/>
    </row>
    <row r="273" ht="19.5" customHeight="1">
      <c r="V273" s="13"/>
    </row>
    <row r="274" ht="19.5" customHeight="1">
      <c r="V274" s="13"/>
    </row>
    <row r="321" spans="9:15" ht="19.5" customHeight="1">
      <c r="I321" s="17"/>
      <c r="J321" s="17"/>
      <c r="K321" s="17"/>
      <c r="L321" s="17"/>
      <c r="M321" s="21"/>
      <c r="N321" s="21"/>
      <c r="O321" s="22"/>
    </row>
    <row r="322" spans="9:15" ht="19.5" customHeight="1">
      <c r="I322" s="17"/>
      <c r="J322" s="17"/>
      <c r="K322" s="17"/>
      <c r="L322" s="17"/>
      <c r="M322" s="21"/>
      <c r="N322" s="21"/>
      <c r="O322" s="22"/>
    </row>
    <row r="325" ht="19.5" customHeight="1">
      <c r="O325" s="13"/>
    </row>
  </sheetData>
  <sheetProtection/>
  <mergeCells count="824">
    <mergeCell ref="B151:E151"/>
    <mergeCell ref="B153:E153"/>
    <mergeCell ref="A155:F155"/>
    <mergeCell ref="AC120:AE120"/>
    <mergeCell ref="A121:G121"/>
    <mergeCell ref="A122:B122"/>
    <mergeCell ref="E122:F122"/>
    <mergeCell ref="A123:G123"/>
    <mergeCell ref="A124:B125"/>
    <mergeCell ref="E124:F124"/>
    <mergeCell ref="E125:F125"/>
    <mergeCell ref="M120:O120"/>
    <mergeCell ref="Q120:R120"/>
    <mergeCell ref="S120:T120"/>
    <mergeCell ref="U120:W120"/>
    <mergeCell ref="Y120:Z120"/>
    <mergeCell ref="K120:L120"/>
    <mergeCell ref="AA120:AB120"/>
    <mergeCell ref="A113:D113"/>
    <mergeCell ref="E113:F113"/>
    <mergeCell ref="A114:D114"/>
    <mergeCell ref="E114:F114"/>
    <mergeCell ref="A118:AE118"/>
    <mergeCell ref="A120:B120"/>
    <mergeCell ref="C120:D120"/>
    <mergeCell ref="E120:G120"/>
    <mergeCell ref="I120:J120"/>
    <mergeCell ref="Q110:T110"/>
    <mergeCell ref="U110:V110"/>
    <mergeCell ref="C111:D111"/>
    <mergeCell ref="E111:F111"/>
    <mergeCell ref="Q111:T111"/>
    <mergeCell ref="U111:V111"/>
    <mergeCell ref="U108:V108"/>
    <mergeCell ref="E109:F109"/>
    <mergeCell ref="I109:J109"/>
    <mergeCell ref="Q109:T109"/>
    <mergeCell ref="U109:V109"/>
    <mergeCell ref="A110:A112"/>
    <mergeCell ref="C110:D110"/>
    <mergeCell ref="E110:F110"/>
    <mergeCell ref="I110:L110"/>
    <mergeCell ref="M110:N110"/>
    <mergeCell ref="A108:B109"/>
    <mergeCell ref="C108:D108"/>
    <mergeCell ref="E108:F108"/>
    <mergeCell ref="I108:L108"/>
    <mergeCell ref="M108:N108"/>
    <mergeCell ref="Q108:T108"/>
    <mergeCell ref="M106:N106"/>
    <mergeCell ref="Q106:T106"/>
    <mergeCell ref="U106:V106"/>
    <mergeCell ref="A107:G107"/>
    <mergeCell ref="I107:J107"/>
    <mergeCell ref="K107:L107"/>
    <mergeCell ref="M107:N107"/>
    <mergeCell ref="Q107:T107"/>
    <mergeCell ref="U107:V107"/>
    <mergeCell ref="A104:B106"/>
    <mergeCell ref="Q104:T104"/>
    <mergeCell ref="U104:V104"/>
    <mergeCell ref="C105:D105"/>
    <mergeCell ref="E105:F105"/>
    <mergeCell ref="Q105:T105"/>
    <mergeCell ref="U105:V105"/>
    <mergeCell ref="C104:D104"/>
    <mergeCell ref="E104:F104"/>
    <mergeCell ref="I104:J104"/>
    <mergeCell ref="K104:L104"/>
    <mergeCell ref="M104:N104"/>
    <mergeCell ref="C106:D106"/>
    <mergeCell ref="E106:F106"/>
    <mergeCell ref="I106:J106"/>
    <mergeCell ref="K106:L106"/>
    <mergeCell ref="Y102:Z102"/>
    <mergeCell ref="I102:J102"/>
    <mergeCell ref="K102:L102"/>
    <mergeCell ref="M102:N102"/>
    <mergeCell ref="Q102:T102"/>
    <mergeCell ref="AC102:AD102"/>
    <mergeCell ref="C103:D103"/>
    <mergeCell ref="E103:F103"/>
    <mergeCell ref="Q103:T103"/>
    <mergeCell ref="U103:V103"/>
    <mergeCell ref="U101:V101"/>
    <mergeCell ref="Y101:AA101"/>
    <mergeCell ref="AC101:AD101"/>
    <mergeCell ref="C102:D102"/>
    <mergeCell ref="E102:F102"/>
    <mergeCell ref="U102:V102"/>
    <mergeCell ref="Q100:T100"/>
    <mergeCell ref="U100:V100"/>
    <mergeCell ref="AC100:AD100"/>
    <mergeCell ref="A101:B103"/>
    <mergeCell ref="C101:D101"/>
    <mergeCell ref="E101:F101"/>
    <mergeCell ref="I101:L101"/>
    <mergeCell ref="M101:N101"/>
    <mergeCell ref="Q101:R101"/>
    <mergeCell ref="S101:T101"/>
    <mergeCell ref="Y98:AB98"/>
    <mergeCell ref="AC98:AD98"/>
    <mergeCell ref="C99:D99"/>
    <mergeCell ref="E99:F99"/>
    <mergeCell ref="I99:L99"/>
    <mergeCell ref="M99:N99"/>
    <mergeCell ref="Q99:T99"/>
    <mergeCell ref="U99:V99"/>
    <mergeCell ref="Y99:AE99"/>
    <mergeCell ref="A98:B100"/>
    <mergeCell ref="C98:D98"/>
    <mergeCell ref="E98:F98"/>
    <mergeCell ref="I98:J98"/>
    <mergeCell ref="M98:N98"/>
    <mergeCell ref="Q98:W98"/>
    <mergeCell ref="C100:D100"/>
    <mergeCell ref="E100:F100"/>
    <mergeCell ref="I100:L100"/>
    <mergeCell ref="M100:N100"/>
    <mergeCell ref="AC96:AD96"/>
    <mergeCell ref="A97:B97"/>
    <mergeCell ref="C97:D97"/>
    <mergeCell ref="E97:F97"/>
    <mergeCell ref="I97:J97"/>
    <mergeCell ref="M97:N97"/>
    <mergeCell ref="Q97:T97"/>
    <mergeCell ref="U97:V97"/>
    <mergeCell ref="Y97:AB97"/>
    <mergeCell ref="AC97:AD97"/>
    <mergeCell ref="A96:G96"/>
    <mergeCell ref="I96:L96"/>
    <mergeCell ref="M96:N96"/>
    <mergeCell ref="Q96:R96"/>
    <mergeCell ref="U96:V96"/>
    <mergeCell ref="Y96:AB96"/>
    <mergeCell ref="AC94:AD94"/>
    <mergeCell ref="A95:B95"/>
    <mergeCell ref="C95:D95"/>
    <mergeCell ref="E95:F95"/>
    <mergeCell ref="I95:J95"/>
    <mergeCell ref="M95:N95"/>
    <mergeCell ref="Q95:T95"/>
    <mergeCell ref="U95:V95"/>
    <mergeCell ref="Y95:AB95"/>
    <mergeCell ref="AC95:AD95"/>
    <mergeCell ref="Y93:AB93"/>
    <mergeCell ref="AC93:AD93"/>
    <mergeCell ref="A94:B94"/>
    <mergeCell ref="C94:D94"/>
    <mergeCell ref="E94:F94"/>
    <mergeCell ref="I94:J94"/>
    <mergeCell ref="M94:N94"/>
    <mergeCell ref="Q94:T94"/>
    <mergeCell ref="U94:V94"/>
    <mergeCell ref="Y94:AA94"/>
    <mergeCell ref="A93:B93"/>
    <mergeCell ref="C93:D93"/>
    <mergeCell ref="E93:F93"/>
    <mergeCell ref="I93:K93"/>
    <mergeCell ref="M93:N93"/>
    <mergeCell ref="Q93:R93"/>
    <mergeCell ref="A92:G92"/>
    <mergeCell ref="I92:O92"/>
    <mergeCell ref="Q92:R92"/>
    <mergeCell ref="S92:T92"/>
    <mergeCell ref="U92:V92"/>
    <mergeCell ref="Y92:AE92"/>
    <mergeCell ref="AC90:AD90"/>
    <mergeCell ref="C91:D91"/>
    <mergeCell ref="E91:F91"/>
    <mergeCell ref="I91:L91"/>
    <mergeCell ref="M91:N91"/>
    <mergeCell ref="Q91:R91"/>
    <mergeCell ref="S91:T91"/>
    <mergeCell ref="U91:V91"/>
    <mergeCell ref="Y91:AB91"/>
    <mergeCell ref="AC91:AD91"/>
    <mergeCell ref="AC89:AD89"/>
    <mergeCell ref="C90:D90"/>
    <mergeCell ref="E90:F90"/>
    <mergeCell ref="I90:J90"/>
    <mergeCell ref="K90:L90"/>
    <mergeCell ref="M90:N90"/>
    <mergeCell ref="Q90:R90"/>
    <mergeCell ref="S90:T90"/>
    <mergeCell ref="U90:V90"/>
    <mergeCell ref="Y90:Z90"/>
    <mergeCell ref="AC88:AD88"/>
    <mergeCell ref="A89:B91"/>
    <mergeCell ref="C89:D89"/>
    <mergeCell ref="E89:F89"/>
    <mergeCell ref="I89:L89"/>
    <mergeCell ref="M89:N89"/>
    <mergeCell ref="Q89:R89"/>
    <mergeCell ref="S89:T89"/>
    <mergeCell ref="U89:V89"/>
    <mergeCell ref="Y89:AB89"/>
    <mergeCell ref="Q87:R87"/>
    <mergeCell ref="U87:V87"/>
    <mergeCell ref="Y87:AE87"/>
    <mergeCell ref="A88:G88"/>
    <mergeCell ref="I88:J88"/>
    <mergeCell ref="K88:L88"/>
    <mergeCell ref="M88:N88"/>
    <mergeCell ref="Q88:T88"/>
    <mergeCell ref="U88:V88"/>
    <mergeCell ref="Y88:AA88"/>
    <mergeCell ref="Q86:R86"/>
    <mergeCell ref="S86:T86"/>
    <mergeCell ref="U86:V86"/>
    <mergeCell ref="Y86:AB86"/>
    <mergeCell ref="AC86:AD86"/>
    <mergeCell ref="A87:D87"/>
    <mergeCell ref="E87:F87"/>
    <mergeCell ref="I87:J87"/>
    <mergeCell ref="K87:L87"/>
    <mergeCell ref="M87:N87"/>
    <mergeCell ref="Q85:T85"/>
    <mergeCell ref="U85:V85"/>
    <mergeCell ref="Y85:AB85"/>
    <mergeCell ref="AC85:AD85"/>
    <mergeCell ref="A86:B86"/>
    <mergeCell ref="C86:D86"/>
    <mergeCell ref="E86:F86"/>
    <mergeCell ref="I86:J86"/>
    <mergeCell ref="K86:L86"/>
    <mergeCell ref="M86:N86"/>
    <mergeCell ref="Q84:T84"/>
    <mergeCell ref="U84:V84"/>
    <mergeCell ref="Y84:AB84"/>
    <mergeCell ref="AC84:AD84"/>
    <mergeCell ref="A85:B85"/>
    <mergeCell ref="C85:D85"/>
    <mergeCell ref="E85:F85"/>
    <mergeCell ref="I85:J85"/>
    <mergeCell ref="K85:L85"/>
    <mergeCell ref="M85:N85"/>
    <mergeCell ref="A84:B84"/>
    <mergeCell ref="C84:D84"/>
    <mergeCell ref="E84:F84"/>
    <mergeCell ref="I84:J84"/>
    <mergeCell ref="K84:L84"/>
    <mergeCell ref="M84:N84"/>
    <mergeCell ref="AC82:AD82"/>
    <mergeCell ref="C83:D83"/>
    <mergeCell ref="E83:F83"/>
    <mergeCell ref="I83:J83"/>
    <mergeCell ref="K83:L83"/>
    <mergeCell ref="M83:N83"/>
    <mergeCell ref="Q83:T83"/>
    <mergeCell ref="U83:V83"/>
    <mergeCell ref="Y83:Z83"/>
    <mergeCell ref="AC83:AD83"/>
    <mergeCell ref="AC81:AD81"/>
    <mergeCell ref="A82:B83"/>
    <mergeCell ref="C82:D82"/>
    <mergeCell ref="E82:F82"/>
    <mergeCell ref="I82:J82"/>
    <mergeCell ref="K82:L82"/>
    <mergeCell ref="M82:N82"/>
    <mergeCell ref="Q82:T82"/>
    <mergeCell ref="U82:V82"/>
    <mergeCell ref="Y82:Z82"/>
    <mergeCell ref="Y80:Z80"/>
    <mergeCell ref="AC80:AD80"/>
    <mergeCell ref="C81:D81"/>
    <mergeCell ref="E81:F81"/>
    <mergeCell ref="I81:J81"/>
    <mergeCell ref="K81:L81"/>
    <mergeCell ref="M81:N81"/>
    <mergeCell ref="Q81:T81"/>
    <mergeCell ref="U81:V81"/>
    <mergeCell ref="Y81:Z81"/>
    <mergeCell ref="Y79:Z79"/>
    <mergeCell ref="AA79:AB79"/>
    <mergeCell ref="AC79:AD79"/>
    <mergeCell ref="A80:B81"/>
    <mergeCell ref="C80:D80"/>
    <mergeCell ref="E80:F80"/>
    <mergeCell ref="I80:L80"/>
    <mergeCell ref="M80:N80"/>
    <mergeCell ref="Q80:R80"/>
    <mergeCell ref="U80:V80"/>
    <mergeCell ref="M78:N78"/>
    <mergeCell ref="Q78:R78"/>
    <mergeCell ref="U78:V78"/>
    <mergeCell ref="Y78:AB78"/>
    <mergeCell ref="AC78:AD78"/>
    <mergeCell ref="C79:D79"/>
    <mergeCell ref="E79:F79"/>
    <mergeCell ref="I79:O79"/>
    <mergeCell ref="Q79:S79"/>
    <mergeCell ref="U79:V79"/>
    <mergeCell ref="Y76:Z76"/>
    <mergeCell ref="AA76:AB76"/>
    <mergeCell ref="AC76:AD76"/>
    <mergeCell ref="A77:G77"/>
    <mergeCell ref="K77:L77"/>
    <mergeCell ref="M77:N77"/>
    <mergeCell ref="Q77:R77"/>
    <mergeCell ref="U77:V77"/>
    <mergeCell ref="Y77:AB77"/>
    <mergeCell ref="AC77:AD77"/>
    <mergeCell ref="A76:B76"/>
    <mergeCell ref="C76:D76"/>
    <mergeCell ref="E76:F76"/>
    <mergeCell ref="I76:I78"/>
    <mergeCell ref="K76:L76"/>
    <mergeCell ref="M76:N76"/>
    <mergeCell ref="A78:B79"/>
    <mergeCell ref="C78:D78"/>
    <mergeCell ref="E78:F78"/>
    <mergeCell ref="K78:L78"/>
    <mergeCell ref="U74:V74"/>
    <mergeCell ref="Y74:Z74"/>
    <mergeCell ref="AA74:AB74"/>
    <mergeCell ref="AC74:AD74"/>
    <mergeCell ref="A75:B75"/>
    <mergeCell ref="C75:D75"/>
    <mergeCell ref="E75:F75"/>
    <mergeCell ref="I75:O75"/>
    <mergeCell ref="Y75:AB75"/>
    <mergeCell ref="AC75:AD75"/>
    <mergeCell ref="Y73:AB73"/>
    <mergeCell ref="AC73:AD73"/>
    <mergeCell ref="A74:B74"/>
    <mergeCell ref="C74:D74"/>
    <mergeCell ref="E74:F74"/>
    <mergeCell ref="I74:J74"/>
    <mergeCell ref="K74:L74"/>
    <mergeCell ref="M74:N74"/>
    <mergeCell ref="Q74:R74"/>
    <mergeCell ref="S74:T74"/>
    <mergeCell ref="Y72:AB72"/>
    <mergeCell ref="AC72:AD72"/>
    <mergeCell ref="A73:B73"/>
    <mergeCell ref="C73:D73"/>
    <mergeCell ref="E73:F73"/>
    <mergeCell ref="I73:J73"/>
    <mergeCell ref="K73:L73"/>
    <mergeCell ref="M73:N73"/>
    <mergeCell ref="Q73:R73"/>
    <mergeCell ref="U73:V73"/>
    <mergeCell ref="A72:B72"/>
    <mergeCell ref="C72:D72"/>
    <mergeCell ref="E72:F72"/>
    <mergeCell ref="I72:J72"/>
    <mergeCell ref="K72:L72"/>
    <mergeCell ref="M72:N72"/>
    <mergeCell ref="Y70:Z70"/>
    <mergeCell ref="AA70:AB70"/>
    <mergeCell ref="AC70:AE70"/>
    <mergeCell ref="A71:G71"/>
    <mergeCell ref="I71:O71"/>
    <mergeCell ref="Q71:R71"/>
    <mergeCell ref="S71:T71"/>
    <mergeCell ref="U71:V71"/>
    <mergeCell ref="Y71:AE71"/>
    <mergeCell ref="A69:AE69"/>
    <mergeCell ref="A70:B70"/>
    <mergeCell ref="C70:D70"/>
    <mergeCell ref="E70:G70"/>
    <mergeCell ref="I70:J70"/>
    <mergeCell ref="K70:L70"/>
    <mergeCell ref="M70:O70"/>
    <mergeCell ref="Q70:R70"/>
    <mergeCell ref="S70:T70"/>
    <mergeCell ref="U70:W70"/>
    <mergeCell ref="A66:B67"/>
    <mergeCell ref="C66:D66"/>
    <mergeCell ref="E66:F66"/>
    <mergeCell ref="I66:L66"/>
    <mergeCell ref="M66:N66"/>
    <mergeCell ref="C67:D67"/>
    <mergeCell ref="E67:F67"/>
    <mergeCell ref="I67:J67"/>
    <mergeCell ref="M67:N67"/>
    <mergeCell ref="C64:D64"/>
    <mergeCell ref="E64:F64"/>
    <mergeCell ref="I64:J64"/>
    <mergeCell ref="M64:N64"/>
    <mergeCell ref="C65:D65"/>
    <mergeCell ref="E65:F65"/>
    <mergeCell ref="I65:J65"/>
    <mergeCell ref="M65:N65"/>
    <mergeCell ref="U61:V61"/>
    <mergeCell ref="Q62:S62"/>
    <mergeCell ref="U62:V62"/>
    <mergeCell ref="A63:B65"/>
    <mergeCell ref="C63:D63"/>
    <mergeCell ref="E63:F63"/>
    <mergeCell ref="I63:J63"/>
    <mergeCell ref="M63:N63"/>
    <mergeCell ref="Q63:S63"/>
    <mergeCell ref="U63:V63"/>
    <mergeCell ref="Q60:S60"/>
    <mergeCell ref="C62:D62"/>
    <mergeCell ref="E62:F62"/>
    <mergeCell ref="I62:L62"/>
    <mergeCell ref="M62:N62"/>
    <mergeCell ref="U60:V60"/>
    <mergeCell ref="C61:D61"/>
    <mergeCell ref="E61:F61"/>
    <mergeCell ref="I61:O61"/>
    <mergeCell ref="Q61:S61"/>
    <mergeCell ref="A59:G59"/>
    <mergeCell ref="I59:J59"/>
    <mergeCell ref="M59:N59"/>
    <mergeCell ref="Q59:S59"/>
    <mergeCell ref="U59:V59"/>
    <mergeCell ref="A60:B62"/>
    <mergeCell ref="C60:D60"/>
    <mergeCell ref="E60:F60"/>
    <mergeCell ref="I60:K60"/>
    <mergeCell ref="M60:N60"/>
    <mergeCell ref="A58:B58"/>
    <mergeCell ref="E58:F58"/>
    <mergeCell ref="I58:J58"/>
    <mergeCell ref="M58:N58"/>
    <mergeCell ref="Q58:S58"/>
    <mergeCell ref="U58:V58"/>
    <mergeCell ref="Y56:AB56"/>
    <mergeCell ref="AC56:AD56"/>
    <mergeCell ref="A57:G57"/>
    <mergeCell ref="I57:J57"/>
    <mergeCell ref="M57:N57"/>
    <mergeCell ref="Q57:S57"/>
    <mergeCell ref="U57:V57"/>
    <mergeCell ref="A56:B56"/>
    <mergeCell ref="E56:F56"/>
    <mergeCell ref="I56:K56"/>
    <mergeCell ref="M56:N56"/>
    <mergeCell ref="Q56:S56"/>
    <mergeCell ref="U56:V56"/>
    <mergeCell ref="Y54:AA54"/>
    <mergeCell ref="AC54:AD54"/>
    <mergeCell ref="A55:B55"/>
    <mergeCell ref="E55:F55"/>
    <mergeCell ref="I55:K55"/>
    <mergeCell ref="M55:N55"/>
    <mergeCell ref="Q55:R55"/>
    <mergeCell ref="U55:V55"/>
    <mergeCell ref="Y55:Z55"/>
    <mergeCell ref="AC55:AD55"/>
    <mergeCell ref="A54:B54"/>
    <mergeCell ref="E54:F54"/>
    <mergeCell ref="I54:K54"/>
    <mergeCell ref="M54:N54"/>
    <mergeCell ref="Q54:R54"/>
    <mergeCell ref="U54:V54"/>
    <mergeCell ref="AC52:AD52"/>
    <mergeCell ref="A53:B53"/>
    <mergeCell ref="E53:F53"/>
    <mergeCell ref="I53:J53"/>
    <mergeCell ref="M53:N53"/>
    <mergeCell ref="Q53:S53"/>
    <mergeCell ref="U53:V53"/>
    <mergeCell ref="Y53:AB53"/>
    <mergeCell ref="AC53:AD53"/>
    <mergeCell ref="U51:V51"/>
    <mergeCell ref="Y51:AB51"/>
    <mergeCell ref="AC51:AD51"/>
    <mergeCell ref="A52:B52"/>
    <mergeCell ref="E52:F52"/>
    <mergeCell ref="I52:J52"/>
    <mergeCell ref="M52:N52"/>
    <mergeCell ref="Q52:S52"/>
    <mergeCell ref="U52:V52"/>
    <mergeCell ref="Y52:AB52"/>
    <mergeCell ref="I50:L50"/>
    <mergeCell ref="M50:N50"/>
    <mergeCell ref="Q50:R50"/>
    <mergeCell ref="U50:V50"/>
    <mergeCell ref="Y50:AE50"/>
    <mergeCell ref="A51:B51"/>
    <mergeCell ref="E51:F51"/>
    <mergeCell ref="I51:J51"/>
    <mergeCell ref="M51:N51"/>
    <mergeCell ref="Q51:S51"/>
    <mergeCell ref="AC48:AD48"/>
    <mergeCell ref="A49:B49"/>
    <mergeCell ref="C49:D49"/>
    <mergeCell ref="E49:F49"/>
    <mergeCell ref="I49:L49"/>
    <mergeCell ref="M49:N49"/>
    <mergeCell ref="Q49:S49"/>
    <mergeCell ref="U49:V49"/>
    <mergeCell ref="Y49:Z49"/>
    <mergeCell ref="AC49:AD49"/>
    <mergeCell ref="Y47:Z47"/>
    <mergeCell ref="AC47:AD47"/>
    <mergeCell ref="A46:G46"/>
    <mergeCell ref="A48:B48"/>
    <mergeCell ref="E48:F48"/>
    <mergeCell ref="I48:J48"/>
    <mergeCell ref="M48:N48"/>
    <mergeCell ref="Q48:S48"/>
    <mergeCell ref="U48:V48"/>
    <mergeCell ref="Y48:Z48"/>
    <mergeCell ref="A47:D47"/>
    <mergeCell ref="E47:F47"/>
    <mergeCell ref="I47:J47"/>
    <mergeCell ref="M47:N47"/>
    <mergeCell ref="Q47:S47"/>
    <mergeCell ref="U47:V47"/>
    <mergeCell ref="I46:J46"/>
    <mergeCell ref="M46:N46"/>
    <mergeCell ref="Q46:T46"/>
    <mergeCell ref="U46:V46"/>
    <mergeCell ref="Y46:AA46"/>
    <mergeCell ref="AC44:AD44"/>
    <mergeCell ref="Y45:AA45"/>
    <mergeCell ref="AC45:AD45"/>
    <mergeCell ref="AC46:AD46"/>
    <mergeCell ref="C45:D45"/>
    <mergeCell ref="E45:F45"/>
    <mergeCell ref="I45:J45"/>
    <mergeCell ref="M45:N45"/>
    <mergeCell ref="Q45:R45"/>
    <mergeCell ref="U45:V45"/>
    <mergeCell ref="C44:D44"/>
    <mergeCell ref="E44:F44"/>
    <mergeCell ref="I44:J44"/>
    <mergeCell ref="M44:N44"/>
    <mergeCell ref="Q44:R44"/>
    <mergeCell ref="Y44:AA44"/>
    <mergeCell ref="Y42:AE42"/>
    <mergeCell ref="C43:D43"/>
    <mergeCell ref="E43:F43"/>
    <mergeCell ref="I43:J43"/>
    <mergeCell ref="M43:N43"/>
    <mergeCell ref="Q43:T43"/>
    <mergeCell ref="U43:V43"/>
    <mergeCell ref="Y43:Z43"/>
    <mergeCell ref="AC43:AD43"/>
    <mergeCell ref="C42:D42"/>
    <mergeCell ref="E42:F42"/>
    <mergeCell ref="I42:J42"/>
    <mergeCell ref="M42:N42"/>
    <mergeCell ref="Q42:R42"/>
    <mergeCell ref="U42:V42"/>
    <mergeCell ref="I41:J41"/>
    <mergeCell ref="M41:N41"/>
    <mergeCell ref="Q41:T41"/>
    <mergeCell ref="U41:V41"/>
    <mergeCell ref="Y41:Z41"/>
    <mergeCell ref="AC41:AD41"/>
    <mergeCell ref="AC39:AD39"/>
    <mergeCell ref="A40:B45"/>
    <mergeCell ref="C40:D40"/>
    <mergeCell ref="E40:F40"/>
    <mergeCell ref="I40:K40"/>
    <mergeCell ref="M40:N40"/>
    <mergeCell ref="U40:V40"/>
    <mergeCell ref="AC40:AD40"/>
    <mergeCell ref="C41:D41"/>
    <mergeCell ref="E41:F41"/>
    <mergeCell ref="A39:G39"/>
    <mergeCell ref="I39:L39"/>
    <mergeCell ref="M39:N39"/>
    <mergeCell ref="Q39:S40"/>
    <mergeCell ref="U39:V39"/>
    <mergeCell ref="Y39:Z40"/>
    <mergeCell ref="Y37:Z37"/>
    <mergeCell ref="AC37:AD37"/>
    <mergeCell ref="A38:D38"/>
    <mergeCell ref="E38:F38"/>
    <mergeCell ref="I38:O38"/>
    <mergeCell ref="Q38:R38"/>
    <mergeCell ref="S38:T38"/>
    <mergeCell ref="U38:V38"/>
    <mergeCell ref="Y38:Z38"/>
    <mergeCell ref="AC38:AD38"/>
    <mergeCell ref="Y36:Z36"/>
    <mergeCell ref="AC36:AD36"/>
    <mergeCell ref="A37:B37"/>
    <mergeCell ref="C37:D37"/>
    <mergeCell ref="E37:F37"/>
    <mergeCell ref="I37:L37"/>
    <mergeCell ref="M37:N37"/>
    <mergeCell ref="Q37:R37"/>
    <mergeCell ref="AC35:AD35"/>
    <mergeCell ref="A36:B36"/>
    <mergeCell ref="C36:D36"/>
    <mergeCell ref="E36:F36"/>
    <mergeCell ref="I36:L36"/>
    <mergeCell ref="M36:N36"/>
    <mergeCell ref="Q36:R36"/>
    <mergeCell ref="A35:B35"/>
    <mergeCell ref="C35:D35"/>
    <mergeCell ref="E35:F35"/>
    <mergeCell ref="I35:L35"/>
    <mergeCell ref="M35:N35"/>
    <mergeCell ref="S37:T37"/>
    <mergeCell ref="Y33:AA33"/>
    <mergeCell ref="Q34:R34"/>
    <mergeCell ref="U33:V33"/>
    <mergeCell ref="U37:V37"/>
    <mergeCell ref="Y35:Z35"/>
    <mergeCell ref="AC33:AD33"/>
    <mergeCell ref="S36:T36"/>
    <mergeCell ref="U36:V36"/>
    <mergeCell ref="U34:V34"/>
    <mergeCell ref="Y34:AA34"/>
    <mergeCell ref="AC34:AD34"/>
    <mergeCell ref="S34:T34"/>
    <mergeCell ref="Q35:T35"/>
    <mergeCell ref="U35:V35"/>
    <mergeCell ref="S33:T33"/>
    <mergeCell ref="A33:B34"/>
    <mergeCell ref="C33:D33"/>
    <mergeCell ref="E33:F33"/>
    <mergeCell ref="I33:L33"/>
    <mergeCell ref="M33:N33"/>
    <mergeCell ref="Q33:R33"/>
    <mergeCell ref="C34:D34"/>
    <mergeCell ref="E34:F34"/>
    <mergeCell ref="I34:L34"/>
    <mergeCell ref="M34:N34"/>
    <mergeCell ref="AC31:AD31"/>
    <mergeCell ref="C32:D32"/>
    <mergeCell ref="E32:F32"/>
    <mergeCell ref="I32:L32"/>
    <mergeCell ref="M32:N32"/>
    <mergeCell ref="Q32:T32"/>
    <mergeCell ref="U32:V32"/>
    <mergeCell ref="Y32:Z32"/>
    <mergeCell ref="AC32:AD32"/>
    <mergeCell ref="Y30:AA30"/>
    <mergeCell ref="AC30:AD30"/>
    <mergeCell ref="A31:B32"/>
    <mergeCell ref="C31:D31"/>
    <mergeCell ref="E31:F31"/>
    <mergeCell ref="I31:L31"/>
    <mergeCell ref="M31:N31"/>
    <mergeCell ref="Q31:T31"/>
    <mergeCell ref="U31:V31"/>
    <mergeCell ref="Y31:Z31"/>
    <mergeCell ref="C30:D30"/>
    <mergeCell ref="E30:F30"/>
    <mergeCell ref="I30:L30"/>
    <mergeCell ref="M30:N30"/>
    <mergeCell ref="Q30:T30"/>
    <mergeCell ref="U30:V30"/>
    <mergeCell ref="AC28:AD28"/>
    <mergeCell ref="A29:B30"/>
    <mergeCell ref="C29:D29"/>
    <mergeCell ref="E29:F29"/>
    <mergeCell ref="I29:L29"/>
    <mergeCell ref="M29:N29"/>
    <mergeCell ref="Q29:T29"/>
    <mergeCell ref="U29:V29"/>
    <mergeCell ref="Y29:Z29"/>
    <mergeCell ref="AC29:AD29"/>
    <mergeCell ref="A28:G28"/>
    <mergeCell ref="I28:K28"/>
    <mergeCell ref="M28:N28"/>
    <mergeCell ref="Q28:S28"/>
    <mergeCell ref="U28:V28"/>
    <mergeCell ref="Y28:Z28"/>
    <mergeCell ref="I26:O26"/>
    <mergeCell ref="Q26:S26"/>
    <mergeCell ref="U26:V26"/>
    <mergeCell ref="AC26:AD26"/>
    <mergeCell ref="I27:K27"/>
    <mergeCell ref="M27:N27"/>
    <mergeCell ref="Q27:R27"/>
    <mergeCell ref="U27:V27"/>
    <mergeCell ref="Y27:Z27"/>
    <mergeCell ref="AC27:AD27"/>
    <mergeCell ref="I25:K25"/>
    <mergeCell ref="M25:N25"/>
    <mergeCell ref="Q25:R25"/>
    <mergeCell ref="U25:V25"/>
    <mergeCell ref="Y25:Z25"/>
    <mergeCell ref="AC25:AD25"/>
    <mergeCell ref="I24:J24"/>
    <mergeCell ref="M24:N24"/>
    <mergeCell ref="Q24:R24"/>
    <mergeCell ref="U24:V24"/>
    <mergeCell ref="Y24:AB24"/>
    <mergeCell ref="AC24:AD24"/>
    <mergeCell ref="I22:J22"/>
    <mergeCell ref="M22:N22"/>
    <mergeCell ref="Q22:Q23"/>
    <mergeCell ref="Y22:AE22"/>
    <mergeCell ref="I23:K23"/>
    <mergeCell ref="M23:N23"/>
    <mergeCell ref="Y23:AB23"/>
    <mergeCell ref="AC23:AD23"/>
    <mergeCell ref="I21:K21"/>
    <mergeCell ref="M21:N21"/>
    <mergeCell ref="Q21:S21"/>
    <mergeCell ref="U21:V21"/>
    <mergeCell ref="Y21:AB21"/>
    <mergeCell ref="AC21:AD21"/>
    <mergeCell ref="I19:L19"/>
    <mergeCell ref="M19:N19"/>
    <mergeCell ref="Y19:AA19"/>
    <mergeCell ref="AC19:AD19"/>
    <mergeCell ref="I20:L20"/>
    <mergeCell ref="M20:N20"/>
    <mergeCell ref="Y20:AB20"/>
    <mergeCell ref="AC20:AD20"/>
    <mergeCell ref="U17:V17"/>
    <mergeCell ref="Y17:AA17"/>
    <mergeCell ref="AC17:AD17"/>
    <mergeCell ref="C18:D18"/>
    <mergeCell ref="E18:F18"/>
    <mergeCell ref="I18:K18"/>
    <mergeCell ref="M18:N18"/>
    <mergeCell ref="Y18:AA18"/>
    <mergeCell ref="AC18:AD18"/>
    <mergeCell ref="Y16:Z16"/>
    <mergeCell ref="AA16:AB16"/>
    <mergeCell ref="AC16:AD16"/>
    <mergeCell ref="A17:A27"/>
    <mergeCell ref="C17:D17"/>
    <mergeCell ref="E17:F17"/>
    <mergeCell ref="I17:K17"/>
    <mergeCell ref="M17:N17"/>
    <mergeCell ref="Q17:Q20"/>
    <mergeCell ref="S17:T17"/>
    <mergeCell ref="Y14:AA14"/>
    <mergeCell ref="AC14:AD14"/>
    <mergeCell ref="C15:D15"/>
    <mergeCell ref="E15:F15"/>
    <mergeCell ref="I15:J15"/>
    <mergeCell ref="M15:N15"/>
    <mergeCell ref="Q15:R15"/>
    <mergeCell ref="Y15:Z15"/>
    <mergeCell ref="AC15:AD15"/>
    <mergeCell ref="A14:A16"/>
    <mergeCell ref="C14:D14"/>
    <mergeCell ref="E14:F14"/>
    <mergeCell ref="I14:O14"/>
    <mergeCell ref="Q14:S14"/>
    <mergeCell ref="U14:V14"/>
    <mergeCell ref="I16:J16"/>
    <mergeCell ref="M16:N16"/>
    <mergeCell ref="Q16:S16"/>
    <mergeCell ref="U16:V16"/>
    <mergeCell ref="AA12:AB12"/>
    <mergeCell ref="AC12:AD12"/>
    <mergeCell ref="A13:B13"/>
    <mergeCell ref="E13:F13"/>
    <mergeCell ref="I13:J13"/>
    <mergeCell ref="M13:N13"/>
    <mergeCell ref="Q13:R13"/>
    <mergeCell ref="U13:V13"/>
    <mergeCell ref="Y13:AA13"/>
    <mergeCell ref="AC13:AD13"/>
    <mergeCell ref="I11:J12"/>
    <mergeCell ref="K11:L11"/>
    <mergeCell ref="M11:N11"/>
    <mergeCell ref="Y11:AA11"/>
    <mergeCell ref="AC11:AD11"/>
    <mergeCell ref="K12:L12"/>
    <mergeCell ref="M12:N12"/>
    <mergeCell ref="Q12:R12"/>
    <mergeCell ref="U12:V12"/>
    <mergeCell ref="Y12:Z12"/>
    <mergeCell ref="M10:N10"/>
    <mergeCell ref="Q10:R10"/>
    <mergeCell ref="S10:T10"/>
    <mergeCell ref="U10:V10"/>
    <mergeCell ref="Y10:AB10"/>
    <mergeCell ref="AC10:AD10"/>
    <mergeCell ref="Q8:R8"/>
    <mergeCell ref="S8:T8"/>
    <mergeCell ref="U8:V8"/>
    <mergeCell ref="Y8:AB8"/>
    <mergeCell ref="AC8:AD8"/>
    <mergeCell ref="M9:N9"/>
    <mergeCell ref="Y9:AA9"/>
    <mergeCell ref="AC9:AD9"/>
    <mergeCell ref="U6:V6"/>
    <mergeCell ref="Y6:AB6"/>
    <mergeCell ref="AC6:AD6"/>
    <mergeCell ref="I7:L7"/>
    <mergeCell ref="M7:N7"/>
    <mergeCell ref="Q7:T7"/>
    <mergeCell ref="U7:V7"/>
    <mergeCell ref="Y7:Z7"/>
    <mergeCell ref="AC7:AD7"/>
    <mergeCell ref="U4:V4"/>
    <mergeCell ref="Y4:AB4"/>
    <mergeCell ref="AC4:AD4"/>
    <mergeCell ref="K5:L5"/>
    <mergeCell ref="M5:N5"/>
    <mergeCell ref="Q5:T5"/>
    <mergeCell ref="U5:V5"/>
    <mergeCell ref="Y5:AA5"/>
    <mergeCell ref="AC5:AD5"/>
    <mergeCell ref="A4:A12"/>
    <mergeCell ref="C4:D4"/>
    <mergeCell ref="E4:F4"/>
    <mergeCell ref="K4:L4"/>
    <mergeCell ref="M4:N4"/>
    <mergeCell ref="Q4:T4"/>
    <mergeCell ref="I6:O6"/>
    <mergeCell ref="Q6:T6"/>
    <mergeCell ref="I8:K10"/>
    <mergeCell ref="M8:N8"/>
    <mergeCell ref="Y2:Z2"/>
    <mergeCell ref="AA2:AB2"/>
    <mergeCell ref="AC2:AE2"/>
    <mergeCell ref="A3:G3"/>
    <mergeCell ref="I3:J5"/>
    <mergeCell ref="K3:L3"/>
    <mergeCell ref="M3:N3"/>
    <mergeCell ref="Q3:R3"/>
    <mergeCell ref="U3:V3"/>
    <mergeCell ref="Y3:AE3"/>
    <mergeCell ref="A1:AE1"/>
    <mergeCell ref="A2:B2"/>
    <mergeCell ref="C2:D2"/>
    <mergeCell ref="E2:G2"/>
    <mergeCell ref="I2:J2"/>
    <mergeCell ref="K2:L2"/>
    <mergeCell ref="M2:O2"/>
    <mergeCell ref="Q2:R2"/>
    <mergeCell ref="S2:T2"/>
    <mergeCell ref="U2:W2"/>
  </mergeCells>
  <printOptions/>
  <pageMargins left="0.3937007874015748" right="0.3937007874015748" top="0.1968503937007874" bottom="0.1968503937007874" header="0.31496062992125984" footer="0.31496062992125984"/>
  <pageSetup fitToHeight="2" fitToWidth="1" horizontalDpi="600" verticalDpi="600" orientation="portrait" paperSize="9" scale="63" r:id="rId1"/>
  <rowBreaks count="1" manualBreakCount="1">
    <brk id="68" max="30" man="1"/>
  </rowBreaks>
  <colBreaks count="1" manualBreakCount="1">
    <brk id="3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amakazu</dc:creator>
  <cp:keywords/>
  <dc:description/>
  <cp:lastModifiedBy>satoru.matsueda</cp:lastModifiedBy>
  <cp:lastPrinted>2016-03-04T00:46:19Z</cp:lastPrinted>
  <dcterms:created xsi:type="dcterms:W3CDTF">2005-01-27T04:44:19Z</dcterms:created>
  <dcterms:modified xsi:type="dcterms:W3CDTF">2017-06-23T04:28:26Z</dcterms:modified>
  <cp:category/>
  <cp:version/>
  <cp:contentType/>
  <cp:contentStatus/>
</cp:coreProperties>
</file>